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模块二  排污信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<sst xmlns="http://schemas.openxmlformats.org/spreadsheetml/2006/main" count="653" uniqueCount="193">
  <si>
    <t>废水污染物排放信息</t>
  </si>
  <si>
    <t>2025年污染物实际排放量</t>
  </si>
  <si>
    <t>序号</t>
  </si>
  <si>
    <t>类别</t>
  </si>
  <si>
    <t>排放口编号</t>
  </si>
  <si>
    <t>污染物种类</t>
  </si>
  <si>
    <t>排放口地理坐标</t>
  </si>
  <si>
    <t>国家或地方污染物排放标准</t>
  </si>
  <si>
    <t>受纳污水处理厂信息</t>
  </si>
  <si>
    <t>排放口名称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</si>
  <si>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</si>
  <si>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</si>
  <si>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</si>
  <si>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</si>
  <si>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</si>
  <si>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</si>
  <si>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</si>
  <si>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</si>
  <si>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</si>
  <si>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</si>
  <si>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</si>
  <si>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</si>
  <si>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第一季度</t>
  </si>
  <si>
    <t>第二季度</t>
  </si>
  <si>
    <t>第三季度</t>
  </si>
  <si>
    <t>第四季度</t>
  </si>
  <si>
    <t>年度</t>
  </si>
  <si>
    <t>备注</t>
  </si>
  <si>
    <t>经度</t>
  </si>
  <si>
    <t>纬度</t>
  </si>
  <si>
    <t>排放去向</t>
  </si>
  <si>
    <t>排放规律</t>
  </si>
  <si>
    <t>名称</t>
  </si>
  <si>
    <t>排水协议规定的浓度限值</t>
  </si>
  <si>
    <t>01</t>
  </si>
  <si>
    <t>污水排放量</t>
  </si>
  <si>
    <t>DW001</t>
  </si>
  <si>
    <t>污水排口</t>
  </si>
  <si>
    <t>化学需氧量</t>
  </si>
  <si>
    <t>雨水排口</t>
  </si>
  <si>
    <t>DW003</t>
  </si>
  <si>
    <t>COD</t>
  </si>
  <si>
    <t>118°52′0.55″</t>
  </si>
  <si>
    <t>33°18′52.92″</t>
  </si>
  <si>
    <t>进入城市下水道
（再入江河、湖、库）</t>
  </si>
  <si>
    <t>间断排放，排放期间流量不稳定，但有规律，且不属于非周期性规律</t>
  </si>
  <si>
    <t>浔河</t>
  </si>
  <si>
    <t>60mg/L</t>
  </si>
  <si>
    <t>02</t>
  </si>
  <si>
    <t>总磷（以P计）</t>
  </si>
  <si>
    <t>氨氮</t>
  </si>
  <si>
    <t>8-15mg/L</t>
  </si>
  <si>
    <t>03</t>
  </si>
  <si>
    <t>总氮（以N计）</t>
  </si>
  <si>
    <t>pH</t>
  </si>
  <si>
    <t>6-9</t>
  </si>
  <si>
    <t>04</t>
  </si>
  <si>
    <t>pH值</t>
  </si>
  <si>
    <t>118°52′1.06″</t>
  </si>
  <si>
    <t>33°18′52.99″</t>
  </si>
  <si>
    <t>工业废水集
中处理厂</t>
  </si>
  <si>
    <t>洪泽县清涧
污水处理厂</t>
  </si>
  <si>
    <t>500mg/L</t>
  </si>
  <si>
    <t>05</t>
  </si>
  <si>
    <t>五日生化需氧量</t>
  </si>
  <si>
    <t>8mg/L</t>
  </si>
  <si>
    <t>06</t>
  </si>
  <si>
    <t>悬浮物</t>
  </si>
  <si>
    <t>70mg/L</t>
  </si>
  <si>
    <t>07</t>
  </si>
  <si>
    <t>氨氮（NH3-N）</t>
  </si>
  <si>
    <t>08</t>
  </si>
  <si>
    <t>色度</t>
  </si>
  <si>
    <t>300mg/L</t>
  </si>
  <si>
    <t>09</t>
  </si>
  <si>
    <t>石油类</t>
  </si>
  <si>
    <t>400mg/L</t>
  </si>
  <si>
    <t>10</t>
  </si>
  <si>
    <t>甲醛</t>
  </si>
  <si>
    <t>45mg/L</t>
  </si>
  <si>
    <t>11</t>
  </si>
  <si>
    <t>甲醇</t>
  </si>
  <si>
    <t>/</t>
  </si>
  <si>
    <t>12</t>
  </si>
  <si>
    <t>甲苯</t>
  </si>
  <si>
    <t>20mg/L</t>
  </si>
  <si>
    <t>13</t>
  </si>
  <si>
    <t>全盐量</t>
  </si>
  <si>
    <t>总有机碳</t>
  </si>
  <si>
    <t>14</t>
  </si>
  <si>
    <t>挥发酚</t>
  </si>
  <si>
    <t>2mg/L</t>
  </si>
  <si>
    <t>15</t>
  </si>
  <si>
    <t>醋酸</t>
  </si>
  <si>
    <t>16</t>
  </si>
  <si>
    <t>乙腈</t>
  </si>
  <si>
    <t>17</t>
  </si>
  <si>
    <t>硫化物</t>
  </si>
  <si>
    <t>5mg/L</t>
  </si>
  <si>
    <t>18</t>
  </si>
  <si>
    <t>有组织排放量</t>
  </si>
  <si>
    <t>DA006</t>
  </si>
  <si>
    <r>
      <rPr>
        <sz val="10.5"/>
        <color theme="1"/>
        <rFont val="宋体"/>
        <charset val="134"/>
      </rPr>
      <t>3</t>
    </r>
    <r>
      <rPr>
        <vertAlign val="superscript"/>
        <sz val="10.5"/>
        <color theme="1"/>
        <rFont val="宋体"/>
        <charset val="134"/>
      </rPr>
      <t>#</t>
    </r>
    <r>
      <rPr>
        <sz val="10.5"/>
        <color theme="1"/>
        <rFont val="宋体"/>
        <charset val="134"/>
      </rPr>
      <t>排气筒</t>
    </r>
  </si>
  <si>
    <t>氨（氨气）</t>
  </si>
  <si>
    <r>
      <rPr>
        <sz val="11"/>
        <color theme="1"/>
        <rFont val="等线"/>
        <charset val="134"/>
      </rPr>
      <t>已取消3</t>
    </r>
    <r>
      <rPr>
        <vertAlign val="superscript"/>
        <sz val="11"/>
        <color theme="1"/>
        <rFont val="等线"/>
        <charset val="134"/>
      </rPr>
      <t>#</t>
    </r>
    <r>
      <rPr>
        <sz val="11"/>
        <color theme="1"/>
        <rFont val="等线"/>
        <charset val="134"/>
      </rPr>
      <t>排气筒</t>
    </r>
  </si>
  <si>
    <t>19</t>
  </si>
  <si>
    <t>挥发性有机物</t>
  </si>
  <si>
    <t>四氢呋喃</t>
  </si>
  <si>
    <t>20</t>
  </si>
  <si>
    <t>0.5mg/L</t>
  </si>
  <si>
    <t>21</t>
  </si>
  <si>
    <t>氯化氢</t>
  </si>
  <si>
    <t>22</t>
  </si>
  <si>
    <t>乙醇</t>
  </si>
  <si>
    <t>1.0mg/L</t>
  </si>
  <si>
    <t>23</t>
  </si>
  <si>
    <t>丙酮</t>
  </si>
  <si>
    <t>氯苯</t>
  </si>
  <si>
    <t>24</t>
  </si>
  <si>
    <t>DA008</t>
  </si>
  <si>
    <r>
      <rPr>
        <sz val="10.5"/>
        <color theme="1"/>
        <rFont val="宋体"/>
        <charset val="134"/>
      </rPr>
      <t>5</t>
    </r>
    <r>
      <rPr>
        <vertAlign val="superscript"/>
        <sz val="10.5"/>
        <color theme="1"/>
        <rFont val="宋体"/>
        <charset val="134"/>
      </rPr>
      <t>#</t>
    </r>
    <r>
      <rPr>
        <sz val="10.5"/>
        <color theme="1"/>
        <rFont val="宋体"/>
        <charset val="134"/>
      </rPr>
      <t>排气筒</t>
    </r>
  </si>
  <si>
    <t>二氧化硫</t>
  </si>
  <si>
    <t>环戊酮</t>
  </si>
  <si>
    <t>25</t>
  </si>
  <si>
    <t>甲基叔丁基醚</t>
  </si>
  <si>
    <t>26</t>
  </si>
  <si>
    <t>二氯甲烷</t>
  </si>
  <si>
    <t>27</t>
  </si>
  <si>
    <t>颗粒物</t>
  </si>
  <si>
    <t>28</t>
  </si>
  <si>
    <t>29</t>
  </si>
  <si>
    <t>氮氧化物</t>
  </si>
  <si>
    <t>废气污染物排放信息</t>
  </si>
  <si>
    <t>30</t>
  </si>
  <si>
    <t>二噁英类</t>
  </si>
  <si>
    <t>31</t>
  </si>
  <si>
    <t>浓度限值</t>
  </si>
  <si>
    <t>速率限值(kg/h)</t>
  </si>
  <si>
    <t>32</t>
  </si>
  <si>
    <t>硫化氢</t>
  </si>
  <si>
    <t>有组织排放</t>
  </si>
  <si>
    <t>5#排气筒</t>
  </si>
  <si>
    <t>33°19′1.02″</t>
  </si>
  <si>
    <t>制药工业大气污染物排放标准GB37823—2019</t>
  </si>
  <si>
    <t>100mg/Nm3</t>
  </si>
  <si>
    <t>33</t>
  </si>
  <si>
    <t>10mg/Nm3</t>
  </si>
  <si>
    <t>34</t>
  </si>
  <si>
    <t>甲硫醇</t>
  </si>
  <si>
    <t>35</t>
  </si>
  <si>
    <t>15mg/Nm3</t>
  </si>
  <si>
    <t>36</t>
  </si>
  <si>
    <t>化学工业挥发性有机物排放标准DB 32/3151-2016</t>
  </si>
  <si>
    <t>60mg/Nm3</t>
  </si>
  <si>
    <t>37</t>
  </si>
  <si>
    <t>乙酸乙酯</t>
  </si>
  <si>
    <t>200mg/Nm3</t>
  </si>
  <si>
    <t>38</t>
  </si>
  <si>
    <t>0.1ng-TEQ/m3</t>
  </si>
  <si>
    <t>39</t>
  </si>
  <si>
    <t>臭气浓度（无量纲）</t>
  </si>
  <si>
    <t>40mg/Nm3</t>
  </si>
  <si>
    <t>40</t>
  </si>
  <si>
    <t>20mg/Nm3</t>
  </si>
  <si>
    <t>41</t>
  </si>
  <si>
    <t>苯系物</t>
  </si>
  <si>
    <t>一甲胺</t>
  </si>
  <si>
    <t>42</t>
  </si>
  <si>
    <t>43</t>
  </si>
  <si>
    <t>乙烷</t>
  </si>
  <si>
    <t>50mg/Nm3</t>
  </si>
  <si>
    <t>44</t>
  </si>
  <si>
    <t>乙酸</t>
  </si>
  <si>
    <t>45</t>
  </si>
  <si>
    <t>正丁烷</t>
  </si>
  <si>
    <t>5mg/Nm3</t>
  </si>
  <si>
    <t>臭气浓度</t>
  </si>
  <si>
    <t>1000无量纲</t>
  </si>
  <si>
    <t>异丙醚</t>
  </si>
  <si>
    <t>无组织排放</t>
  </si>
  <si>
    <t>厂界</t>
  </si>
  <si>
    <t>0.6mg/Nm3</t>
  </si>
  <si>
    <t>1mg/Nm3</t>
  </si>
  <si>
    <t>4mg/Nm3</t>
  </si>
  <si>
    <t>制药工业大气污染物排放标准DB32/4042-2021</t>
  </si>
  <si>
    <t>0.2mg/Nm3</t>
  </si>
  <si>
    <t>恶臭污染物排放标准GB 14554-93</t>
  </si>
  <si>
    <t>1.5mg/Nm3</t>
  </si>
  <si>
    <t>20无量纲</t>
  </si>
  <si>
    <t>4.0mg/Nm3</t>
  </si>
  <si>
    <t>0.06mg/Nm3</t>
  </si>
  <si>
    <t>0.007mg/Nm3</t>
  </si>
  <si>
    <t>0.8mg/Nm3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</si>
</sst>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等线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name val="等线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0.5"/>
      <color theme="1"/>
      <name val="宋体"/>
      <charset val="134"/>
    </font>
    <font>
      <vertAlign val="superscript"/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9" fillId="0" borderId="7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1"/>
  <sheetViews>
    <sheetView tabSelected="1" topLeftCell="P1" workbookViewId="0">
      <pane ySplit="2" topLeftCell="A30" activePane="bottomLeft" state="frozen"/>
      <selection/>
      <selection pane="bottomLeft" activeCell="AC19" sqref="AC19"/>
    </sheetView>
  </sheetViews>
  <sheetFormatPr defaultColWidth="9" defaultRowHeight="14"/>
  <cols>
    <col min="2" max="2" width="9.87272727272727" customWidth="1"/>
    <col min="3" max="3" width="11" customWidth="1"/>
    <col min="4" max="4" width="14.1272727272727" style="1" customWidth="1"/>
    <col min="5" max="5" width="13.6272727272727" customWidth="1"/>
    <col min="6" max="6" width="15" customWidth="1"/>
    <col min="7" max="7" width="16.6272727272727" customWidth="1"/>
    <col min="8" max="8" width="22" customWidth="1"/>
    <col min="9" max="9" width="11.7545454545455" customWidth="1"/>
    <col min="10" max="10" width="15" style="1" customWidth="1"/>
    <col min="11" max="11" width="11" customWidth="1"/>
    <col min="12" max="12" width="10.5" customWidth="1"/>
    <col min="13" max="13" width="4.12727272727273" customWidth="1"/>
    <col min="14" max="14" width="11.2545454545455" customWidth="1"/>
    <col min="15" max="15" width="9.5" customWidth="1"/>
    <col min="16" max="16" width="10" customWidth="1"/>
    <col min="17" max="17" width="17.8727272727273" customWidth="1"/>
    <col min="18" max="18" width="12.6272727272727" style="1" customWidth="1"/>
    <col min="19" max="19" width="12.6272727272727" style="2" customWidth="1"/>
    <col min="20" max="22" width="12.6272727272727" customWidth="1"/>
    <col min="23" max="23" width="12.8727272727273" customWidth="1"/>
    <col min="24" max="24" width="12.2545454545455" customWidth="1"/>
    <col min="25" max="25" width="13.2545454545455" customWidth="1"/>
    <col min="26" max="26" width="12.2545454545455" customWidth="1"/>
    <col min="27" max="27" width="11.8727272727273" customWidth="1"/>
    <col min="28" max="28" width="13.2545454545455" customWidth="1"/>
    <col min="29" max="29" width="12.7545454545455" customWidth="1"/>
    <col min="30" max="30" width="12.1272727272727" customWidth="1"/>
    <col min="31" max="31" width="12.2545454545455" customWidth="1"/>
    <col min="32" max="32" width="12.3727272727273" customWidth="1"/>
    <col min="33" max="33" width="11.8727272727273" customWidth="1"/>
    <col min="34" max="34" width="11.5" customWidth="1"/>
    <col min="35" max="35" width="12.5" customWidth="1"/>
  </cols>
  <sheetData>
    <row r="1" ht="27.75" customHeight="1" spans="1: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  <c r="M1" s="6" t="s">
        <v>1</v>
      </c>
      <c r="N1" s="7"/>
      <c r="O1" s="7"/>
      <c r="P1" s="7"/>
      <c r="Q1" s="7"/>
      <c r="R1" s="7"/>
      <c r="S1" s="8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9"/>
    </row>
    <row r="2" ht="18.75" customHeight="1" spans="1:35">
      <c r="A2" s="10" t="s">
        <v>2</v>
      </c>
      <c r="B2" s="10" t="s">
        <v>3</v>
      </c>
      <c r="C2" s="11" t="s">
        <v>4</v>
      </c>
      <c r="D2" s="11" t="s">
        <v>5</v>
      </c>
      <c r="E2" s="11" t="s">
        <v>6</v>
      </c>
      <c r="F2" s="11"/>
      <c r="G2" s="11" t="s">
        <v>7</v>
      </c>
      <c r="H2" s="11"/>
      <c r="I2" s="11" t="s">
        <v>8</v>
      </c>
      <c r="J2" s="11"/>
      <c r="K2" s="12"/>
      <c r="M2" s="13" t="s">
        <v>2</v>
      </c>
      <c r="N2" s="10" t="s">
        <v>3</v>
      </c>
      <c r="O2" s="11" t="s">
        <v>4</v>
      </c>
      <c r="P2" s="11" t="s">
        <v>9</v>
      </c>
      <c r="Q2" s="11" t="s">
        <v>5</v>
      </c>
      <c r="R2" s="14" t="s">
        <v>10</v>
      </c>
      <c r="S2" s="14" t="s">
        <v>11</v>
      </c>
      <c r="T2" s="14" t="s">
        <v>12</v>
      </c>
      <c r="U2" s="14" t="s">
        <v>13</v>
      </c>
      <c r="V2" s="14" t="s">
        <v>14</v>
      </c>
      <c r="W2" s="14" t="s">
        <v>15</v>
      </c>
      <c r="X2" s="14" t="s">
        <v>16</v>
      </c>
      <c r="Y2" s="14" t="s">
        <v>17</v>
      </c>
      <c r="Z2" s="14" t="s">
        <v>18</v>
      </c>
      <c r="AA2" s="14" t="s">
        <v>19</v>
      </c>
      <c r="AB2" s="14" t="s">
        <v>20</v>
      </c>
      <c r="AC2" s="14" t="s">
        <v>21</v>
      </c>
      <c r="AD2" s="13" t="s">
        <v>22</v>
      </c>
      <c r="AE2" s="13" t="s">
        <v>23</v>
      </c>
      <c r="AF2" s="13" t="s">
        <v>24</v>
      </c>
      <c r="AG2" s="13" t="s">
        <v>25</v>
      </c>
      <c r="AH2" s="13" t="s">
        <v>26</v>
      </c>
      <c r="AI2" s="13" t="s">
        <v>27</v>
      </c>
    </row>
    <row r="3" ht="21" customHeight="1" spans="1:35">
      <c r="A3" s="10"/>
      <c r="B3" s="10"/>
      <c r="C3" s="11"/>
      <c r="D3" s="11"/>
      <c r="E3" s="11" t="s">
        <v>28</v>
      </c>
      <c r="F3" s="11" t="s">
        <v>29</v>
      </c>
      <c r="G3" s="11" t="s">
        <v>30</v>
      </c>
      <c r="H3" s="10" t="s">
        <v>31</v>
      </c>
      <c r="I3" s="11" t="s">
        <v>32</v>
      </c>
      <c r="J3" s="11" t="s">
        <v>33</v>
      </c>
      <c r="K3" s="11" t="s">
        <v>27</v>
      </c>
      <c r="M3" s="15" t="s">
        <v>34</v>
      </c>
      <c r="N3" s="16" t="s">
        <v>35</v>
      </c>
      <c r="O3" s="17" t="s">
        <v>36</v>
      </c>
      <c r="P3" s="17" t="s">
        <v>37</v>
      </c>
      <c r="Q3" s="18" t="s">
        <v>38</v>
      </c>
      <c r="R3" s="14">
        <v>0.400302255</v>
      </c>
      <c r="S3" s="14">
        <v>0.339836985</v>
      </c>
      <c r="T3" s="14">
        <v>0.646291</v>
      </c>
      <c r="U3" s="14">
        <v>0.738377111</v>
      </c>
      <c r="V3" s="19">
        <v>0.781644897</v>
      </c>
      <c r="W3" s="19">
        <v>0.62129</v>
      </c>
      <c r="X3" s="19">
        <v>0.720885341</v>
      </c>
      <c r="Y3" s="19">
        <v>0.639722265</v>
      </c>
      <c r="Z3" s="14">
        <v>0.623491105</v>
      </c>
      <c r="AA3" s="19">
        <v>0.379397008</v>
      </c>
      <c r="AB3" s="19">
        <v>0.487935519</v>
      </c>
      <c r="AC3" s="19">
        <v>0.605605476</v>
      </c>
      <c r="AD3" s="19">
        <f>SUM(R3:T3)</f>
        <v>1.38643024</v>
      </c>
      <c r="AE3" s="19">
        <f>U3+V3+W3</f>
        <v>2.141312008</v>
      </c>
      <c r="AF3" s="19">
        <f>SUM(X3:Z3)</f>
        <v>1.984098711</v>
      </c>
      <c r="AG3" s="19">
        <f>SUM(AA3:AC3)</f>
        <v>1.472938003</v>
      </c>
      <c r="AH3" s="19">
        <f>SUM(AD3:AG3)</f>
        <v>6.984778962</v>
      </c>
      <c r="AI3" s="13"/>
    </row>
    <row r="4" ht="18.75" customHeight="1" spans="1:35">
      <c r="A4" s="20" t="s">
        <v>34</v>
      </c>
      <c r="B4" s="10" t="s">
        <v>39</v>
      </c>
      <c r="C4" s="21" t="s">
        <v>40</v>
      </c>
      <c r="D4" s="10" t="s">
        <v>41</v>
      </c>
      <c r="E4" s="21" t="s">
        <v>42</v>
      </c>
      <c r="F4" s="21" t="s">
        <v>43</v>
      </c>
      <c r="G4" s="11" t="s">
        <v>44</v>
      </c>
      <c r="H4" s="22" t="s">
        <v>45</v>
      </c>
      <c r="I4" s="11" t="s">
        <v>46</v>
      </c>
      <c r="J4" s="11" t="s">
        <v>47</v>
      </c>
      <c r="K4" s="23"/>
      <c r="M4" s="15" t="s">
        <v>48</v>
      </c>
      <c r="N4" s="24"/>
      <c r="O4" s="25"/>
      <c r="P4" s="25"/>
      <c r="Q4" s="18" t="s">
        <v>49</v>
      </c>
      <c r="R4" s="14">
        <v>0.001403896</v>
      </c>
      <c r="S4" s="14">
        <v>0.00097507</v>
      </c>
      <c r="T4" s="14">
        <v>0.001294639</v>
      </c>
      <c r="U4" s="14">
        <v>0.003986504</v>
      </c>
      <c r="V4" s="14">
        <v>0.008653085</v>
      </c>
      <c r="W4" s="19">
        <v>0.005059123</v>
      </c>
      <c r="X4" s="19">
        <v>0.005753206</v>
      </c>
      <c r="Y4" s="19">
        <v>0.003643531</v>
      </c>
      <c r="Z4" s="14">
        <v>0.003834597</v>
      </c>
      <c r="AA4" s="19">
        <v>0.002770005</v>
      </c>
      <c r="AB4" s="19">
        <v>0.003866984</v>
      </c>
      <c r="AC4" s="19">
        <v>0.003038578</v>
      </c>
      <c r="AD4" s="19">
        <f>SUM(R4:T4)</f>
        <v>0.003673605</v>
      </c>
      <c r="AE4" s="19">
        <f t="shared" ref="AE4:AE19" si="0">U4+V4+W4</f>
        <v>0.017698712</v>
      </c>
      <c r="AF4" s="19">
        <f t="shared" ref="AF4:AF47" si="1">SUM(X4:Z4)</f>
        <v>0.013231334</v>
      </c>
      <c r="AG4" s="19">
        <f t="shared" ref="AG4:AG47" si="2">SUM(AA4:AC4)</f>
        <v>0.009675567</v>
      </c>
      <c r="AH4" s="19">
        <f t="shared" ref="AH4:AH47" si="3">SUM(AD4:AG4)</f>
        <v>0.044279218</v>
      </c>
      <c r="AI4" s="13"/>
    </row>
    <row r="5" ht="18.75" customHeight="1" spans="1:35">
      <c r="A5" s="20" t="s">
        <v>48</v>
      </c>
      <c r="B5" s="10"/>
      <c r="C5" s="21"/>
      <c r="D5" s="10" t="s">
        <v>50</v>
      </c>
      <c r="E5" s="21" t="s">
        <v>42</v>
      </c>
      <c r="F5" s="21" t="s">
        <v>43</v>
      </c>
      <c r="G5" s="11"/>
      <c r="H5" s="22"/>
      <c r="I5" s="11"/>
      <c r="J5" s="26" t="s">
        <v>51</v>
      </c>
      <c r="K5" s="23"/>
      <c r="M5" s="15" t="s">
        <v>52</v>
      </c>
      <c r="N5" s="24"/>
      <c r="O5" s="25"/>
      <c r="P5" s="25"/>
      <c r="Q5" s="18" t="s">
        <v>53</v>
      </c>
      <c r="R5" s="14">
        <v>0.070577381</v>
      </c>
      <c r="S5" s="27">
        <v>0.061380095</v>
      </c>
      <c r="T5" s="14">
        <v>0.145576715</v>
      </c>
      <c r="U5" s="14">
        <v>0.129797138</v>
      </c>
      <c r="V5" s="14">
        <v>0.106592242</v>
      </c>
      <c r="W5" s="19">
        <v>0.076417663</v>
      </c>
      <c r="X5" s="19">
        <v>0.121308942</v>
      </c>
      <c r="Y5" s="19">
        <v>0.12998653</v>
      </c>
      <c r="Z5" s="14">
        <v>0.131708608</v>
      </c>
      <c r="AA5" s="19">
        <v>0.118096328</v>
      </c>
      <c r="AB5" s="19">
        <v>0.083036056</v>
      </c>
      <c r="AC5" s="19">
        <v>0.106123911</v>
      </c>
      <c r="AD5" s="19">
        <f>SUM(R5:T5)</f>
        <v>0.277534191</v>
      </c>
      <c r="AE5" s="19">
        <f t="shared" si="0"/>
        <v>0.312807043</v>
      </c>
      <c r="AF5" s="19">
        <f t="shared" si="1"/>
        <v>0.38300408</v>
      </c>
      <c r="AG5" s="19">
        <f t="shared" si="2"/>
        <v>0.307256295</v>
      </c>
      <c r="AH5" s="19">
        <f t="shared" si="3"/>
        <v>1.280601609</v>
      </c>
      <c r="AI5" s="13"/>
    </row>
    <row r="6" ht="18.75" customHeight="1" spans="1:35">
      <c r="A6" s="20" t="s">
        <v>52</v>
      </c>
      <c r="B6" s="10"/>
      <c r="C6" s="21"/>
      <c r="D6" s="10" t="s">
        <v>54</v>
      </c>
      <c r="E6" s="21" t="s">
        <v>42</v>
      </c>
      <c r="F6" s="21" t="s">
        <v>43</v>
      </c>
      <c r="G6" s="11"/>
      <c r="H6" s="22"/>
      <c r="I6" s="11"/>
      <c r="J6" s="28" t="s">
        <v>55</v>
      </c>
      <c r="K6" s="23"/>
      <c r="M6" s="15" t="s">
        <v>56</v>
      </c>
      <c r="N6" s="24"/>
      <c r="O6" s="25"/>
      <c r="P6" s="25"/>
      <c r="Q6" s="18" t="s">
        <v>57</v>
      </c>
      <c r="R6" s="14">
        <v>8.2</v>
      </c>
      <c r="S6" s="19">
        <v>8.2</v>
      </c>
      <c r="T6" s="14">
        <v>8.3</v>
      </c>
      <c r="U6" s="14">
        <v>8.2</v>
      </c>
      <c r="V6" s="19">
        <v>8.8</v>
      </c>
      <c r="W6" s="19">
        <v>8.6</v>
      </c>
      <c r="X6" s="19">
        <v>7.6</v>
      </c>
      <c r="Y6" s="19">
        <v>8.6</v>
      </c>
      <c r="Z6" s="19">
        <v>8.6</v>
      </c>
      <c r="AA6" s="19">
        <v>8.3</v>
      </c>
      <c r="AB6" s="19">
        <v>8</v>
      </c>
      <c r="AC6" s="19">
        <v>8.2</v>
      </c>
      <c r="AD6" s="19"/>
      <c r="AE6" s="19"/>
      <c r="AF6" s="19"/>
      <c r="AG6" s="19"/>
      <c r="AH6" s="19"/>
      <c r="AI6" s="13"/>
    </row>
    <row r="7" ht="18.75" customHeight="1" spans="1:35">
      <c r="A7" s="29" t="s">
        <v>56</v>
      </c>
      <c r="B7" s="16" t="s">
        <v>37</v>
      </c>
      <c r="C7" s="16" t="s">
        <v>36</v>
      </c>
      <c r="D7" s="18" t="s">
        <v>38</v>
      </c>
      <c r="E7" s="30" t="s">
        <v>58</v>
      </c>
      <c r="F7" s="30" t="s">
        <v>59</v>
      </c>
      <c r="G7" s="31" t="s">
        <v>60</v>
      </c>
      <c r="H7" s="17" t="s">
        <v>45</v>
      </c>
      <c r="I7" s="31" t="s">
        <v>61</v>
      </c>
      <c r="J7" s="11" t="s">
        <v>62</v>
      </c>
      <c r="K7" s="32"/>
      <c r="M7" s="15" t="s">
        <v>63</v>
      </c>
      <c r="N7" s="24"/>
      <c r="O7" s="25"/>
      <c r="P7" s="25"/>
      <c r="Q7" s="18" t="s">
        <v>64</v>
      </c>
      <c r="R7" s="14">
        <v>0.1311048672</v>
      </c>
      <c r="S7" s="14">
        <v>0.1013571354</v>
      </c>
      <c r="T7" s="14">
        <v>0.2280094608</v>
      </c>
      <c r="U7" s="14">
        <v>0.20509968</v>
      </c>
      <c r="V7" s="14">
        <v>0.18207168</v>
      </c>
      <c r="W7" s="19">
        <v>0.1575664608</v>
      </c>
      <c r="X7" s="19">
        <v>0.432941296</v>
      </c>
      <c r="Y7" s="19">
        <v>0.372189632</v>
      </c>
      <c r="Z7" s="14">
        <v>0.39471132</v>
      </c>
      <c r="AA7" s="19">
        <v>0.0854831858</v>
      </c>
      <c r="AB7" s="19">
        <v>0.0794422466</v>
      </c>
      <c r="AC7" s="19">
        <v>0.072462692</v>
      </c>
      <c r="AD7" s="19">
        <f>SUM(R7:T7)</f>
        <v>0.4604714634</v>
      </c>
      <c r="AE7" s="19">
        <f t="shared" si="0"/>
        <v>0.5447378208</v>
      </c>
      <c r="AF7" s="19">
        <f t="shared" si="1"/>
        <v>1.199842248</v>
      </c>
      <c r="AG7" s="19">
        <f t="shared" si="2"/>
        <v>0.2373881244</v>
      </c>
      <c r="AH7" s="19">
        <f t="shared" si="3"/>
        <v>2.4424396566</v>
      </c>
      <c r="AI7" s="13"/>
    </row>
    <row r="8" ht="18.75" customHeight="1" spans="1:35">
      <c r="A8" s="29" t="s">
        <v>63</v>
      </c>
      <c r="B8" s="24"/>
      <c r="C8" s="24"/>
      <c r="D8" s="18" t="s">
        <v>49</v>
      </c>
      <c r="E8" s="30" t="s">
        <v>58</v>
      </c>
      <c r="F8" s="30" t="s">
        <v>59</v>
      </c>
      <c r="G8" s="33"/>
      <c r="H8" s="25"/>
      <c r="I8" s="33"/>
      <c r="J8" s="11" t="s">
        <v>65</v>
      </c>
      <c r="K8" s="32"/>
      <c r="M8" s="15" t="s">
        <v>66</v>
      </c>
      <c r="N8" s="24"/>
      <c r="O8" s="25"/>
      <c r="P8" s="25"/>
      <c r="Q8" s="18" t="s">
        <v>67</v>
      </c>
      <c r="R8" s="14">
        <v>0.02858391</v>
      </c>
      <c r="S8" s="14">
        <v>0.025414031</v>
      </c>
      <c r="T8" s="14">
        <v>0.049711365</v>
      </c>
      <c r="U8" s="14">
        <v>0.0447165</v>
      </c>
      <c r="V8" s="14">
        <v>0.0325128</v>
      </c>
      <c r="W8" s="19">
        <v>0.028136868</v>
      </c>
      <c r="X8" s="19">
        <v>0.037027874</v>
      </c>
      <c r="Y8" s="19">
        <v>0.031832008</v>
      </c>
      <c r="Z8" s="14">
        <v>0.033758205</v>
      </c>
      <c r="AA8" s="19">
        <v>0.029935746</v>
      </c>
      <c r="AB8" s="19">
        <v>0.027820242</v>
      </c>
      <c r="AC8" s="19">
        <v>0.02537604</v>
      </c>
      <c r="AD8" s="19">
        <f>SUM(R8:T8)</f>
        <v>0.103709306</v>
      </c>
      <c r="AE8" s="19">
        <f t="shared" si="0"/>
        <v>0.105366168</v>
      </c>
      <c r="AF8" s="19">
        <f t="shared" si="1"/>
        <v>0.102618087</v>
      </c>
      <c r="AG8" s="19">
        <f t="shared" si="2"/>
        <v>0.083132028</v>
      </c>
      <c r="AH8" s="19">
        <f t="shared" si="3"/>
        <v>0.394825589</v>
      </c>
      <c r="AI8" s="13"/>
    </row>
    <row r="9" ht="18.75" customHeight="1" spans="1:35">
      <c r="A9" s="29" t="s">
        <v>66</v>
      </c>
      <c r="B9" s="24"/>
      <c r="C9" s="24"/>
      <c r="D9" s="18" t="s">
        <v>53</v>
      </c>
      <c r="E9" s="30" t="s">
        <v>58</v>
      </c>
      <c r="F9" s="30" t="s">
        <v>59</v>
      </c>
      <c r="G9" s="33"/>
      <c r="H9" s="25"/>
      <c r="I9" s="33"/>
      <c r="J9" s="11" t="s">
        <v>68</v>
      </c>
      <c r="K9" s="32"/>
      <c r="M9" s="15" t="s">
        <v>69</v>
      </c>
      <c r="N9" s="24"/>
      <c r="O9" s="25"/>
      <c r="P9" s="25"/>
      <c r="Q9" s="18" t="s">
        <v>70</v>
      </c>
      <c r="R9" s="14">
        <v>0.00294821</v>
      </c>
      <c r="S9" s="14">
        <v>0.00133625</v>
      </c>
      <c r="T9" s="14">
        <v>0.002497109</v>
      </c>
      <c r="U9" s="14">
        <v>0.006037953</v>
      </c>
      <c r="V9" s="14">
        <v>0.007011677</v>
      </c>
      <c r="W9" s="19">
        <v>0.006930612</v>
      </c>
      <c r="X9" s="19">
        <v>0.011032766</v>
      </c>
      <c r="Y9" s="19">
        <v>0.002877972</v>
      </c>
      <c r="Z9" s="14">
        <v>0.00354422</v>
      </c>
      <c r="AA9" s="19">
        <v>0.003898212</v>
      </c>
      <c r="AB9" s="19">
        <v>0.002263281</v>
      </c>
      <c r="AC9" s="19">
        <v>0.002583206</v>
      </c>
      <c r="AD9" s="19">
        <f>SUM(R9:T9)</f>
        <v>0.006781569</v>
      </c>
      <c r="AE9" s="19">
        <f t="shared" si="0"/>
        <v>0.019980242</v>
      </c>
      <c r="AF9" s="19">
        <f t="shared" si="1"/>
        <v>0.017454958</v>
      </c>
      <c r="AG9" s="19">
        <f t="shared" si="2"/>
        <v>0.008744699</v>
      </c>
      <c r="AH9" s="19">
        <f t="shared" si="3"/>
        <v>0.052961468</v>
      </c>
      <c r="AI9" s="13"/>
    </row>
    <row r="10" ht="18.75" customHeight="1" spans="1:35">
      <c r="A10" s="29" t="s">
        <v>69</v>
      </c>
      <c r="B10" s="24"/>
      <c r="C10" s="24"/>
      <c r="D10" s="18" t="s">
        <v>57</v>
      </c>
      <c r="E10" s="30" t="s">
        <v>58</v>
      </c>
      <c r="F10" s="30" t="s">
        <v>59</v>
      </c>
      <c r="G10" s="33"/>
      <c r="H10" s="25"/>
      <c r="I10" s="33"/>
      <c r="J10" s="28" t="s">
        <v>55</v>
      </c>
      <c r="K10" s="32"/>
      <c r="M10" s="15" t="s">
        <v>71</v>
      </c>
      <c r="N10" s="24"/>
      <c r="O10" s="25"/>
      <c r="P10" s="25"/>
      <c r="Q10" s="18" t="s">
        <v>72</v>
      </c>
      <c r="R10" s="14">
        <v>8</v>
      </c>
      <c r="S10" s="19">
        <v>9</v>
      </c>
      <c r="T10" s="14">
        <v>7</v>
      </c>
      <c r="U10" s="14">
        <v>7</v>
      </c>
      <c r="V10" s="19">
        <v>40</v>
      </c>
      <c r="W10" s="19">
        <v>40</v>
      </c>
      <c r="X10" s="19">
        <v>9</v>
      </c>
      <c r="Y10" s="19">
        <v>9</v>
      </c>
      <c r="Z10" s="19">
        <v>9</v>
      </c>
      <c r="AA10" s="19">
        <v>7</v>
      </c>
      <c r="AB10" s="19">
        <v>7</v>
      </c>
      <c r="AC10" s="19">
        <v>7</v>
      </c>
      <c r="AD10" s="19"/>
      <c r="AE10" s="19"/>
      <c r="AF10" s="19"/>
      <c r="AG10" s="19"/>
      <c r="AH10" s="19"/>
      <c r="AI10" s="13"/>
    </row>
    <row r="11" ht="18.75" customHeight="1" spans="1:35">
      <c r="A11" s="29" t="s">
        <v>71</v>
      </c>
      <c r="B11" s="24"/>
      <c r="C11" s="24"/>
      <c r="D11" s="18" t="s">
        <v>64</v>
      </c>
      <c r="E11" s="30" t="s">
        <v>58</v>
      </c>
      <c r="F11" s="30" t="s">
        <v>59</v>
      </c>
      <c r="G11" s="33"/>
      <c r="H11" s="25"/>
      <c r="I11" s="33"/>
      <c r="J11" s="11" t="s">
        <v>73</v>
      </c>
      <c r="K11" s="32"/>
      <c r="M11" s="15" t="s">
        <v>74</v>
      </c>
      <c r="N11" s="24"/>
      <c r="O11" s="25"/>
      <c r="P11" s="25"/>
      <c r="Q11" s="18" t="s">
        <v>75</v>
      </c>
      <c r="R11" s="14">
        <v>0.00011433564</v>
      </c>
      <c r="S11" s="14">
        <v>0.00010464601</v>
      </c>
      <c r="T11" s="14">
        <v>0.00019884546</v>
      </c>
      <c r="U11" s="14">
        <v>0.000178866</v>
      </c>
      <c r="V11" s="14">
        <v>0.000216752</v>
      </c>
      <c r="W11" s="19">
        <v>0.00018757912</v>
      </c>
      <c r="X11" s="19">
        <v>0.00017089788</v>
      </c>
      <c r="Y11" s="19">
        <v>0.00014691696</v>
      </c>
      <c r="Z11" s="14">
        <v>0.0001558071</v>
      </c>
      <c r="AA11" s="19">
        <v>0.00019957164</v>
      </c>
      <c r="AB11" s="19">
        <v>0.00018546828</v>
      </c>
      <c r="AC11" s="19">
        <v>0.0001691736</v>
      </c>
      <c r="AD11" s="19">
        <f>SUM(R11:T11)</f>
        <v>0.00041782711</v>
      </c>
      <c r="AE11" s="19">
        <f t="shared" si="0"/>
        <v>0.00058319712</v>
      </c>
      <c r="AF11" s="19">
        <f t="shared" si="1"/>
        <v>0.00047362194</v>
      </c>
      <c r="AG11" s="19">
        <f t="shared" si="2"/>
        <v>0.00055421352</v>
      </c>
      <c r="AH11" s="19">
        <f t="shared" si="3"/>
        <v>0.00202885969</v>
      </c>
      <c r="AI11" s="13"/>
    </row>
    <row r="12" ht="18.75" customHeight="1" spans="1:35">
      <c r="A12" s="29" t="s">
        <v>74</v>
      </c>
      <c r="B12" s="24"/>
      <c r="C12" s="24"/>
      <c r="D12" s="18" t="s">
        <v>67</v>
      </c>
      <c r="E12" s="30" t="s">
        <v>58</v>
      </c>
      <c r="F12" s="30" t="s">
        <v>59</v>
      </c>
      <c r="G12" s="33"/>
      <c r="H12" s="25"/>
      <c r="I12" s="33"/>
      <c r="J12" s="11" t="s">
        <v>76</v>
      </c>
      <c r="K12" s="32"/>
      <c r="M12" s="15" t="s">
        <v>77</v>
      </c>
      <c r="N12" s="24"/>
      <c r="O12" s="25"/>
      <c r="P12" s="25"/>
      <c r="Q12" s="11" t="s">
        <v>78</v>
      </c>
      <c r="R12" s="19">
        <v>9.52797e-5</v>
      </c>
      <c r="S12" s="19">
        <v>7.474715e-5</v>
      </c>
      <c r="T12" s="19">
        <v>0.00016570455</v>
      </c>
      <c r="U12" s="19">
        <v>0.000149055</v>
      </c>
      <c r="V12" s="19">
        <v>0.00013547</v>
      </c>
      <c r="W12" s="19">
        <v>0.00011723695</v>
      </c>
      <c r="X12" s="19">
        <v>0.0001424149</v>
      </c>
      <c r="Y12" s="19">
        <v>0.0001224308</v>
      </c>
      <c r="Z12" s="19">
        <v>0.00012983925</v>
      </c>
      <c r="AA12" s="19">
        <v>0.0001663097</v>
      </c>
      <c r="AB12" s="19">
        <v>0.0001545569</v>
      </c>
      <c r="AC12" s="19">
        <v>0.000140978</v>
      </c>
      <c r="AD12" s="19">
        <f>SUM(R12:T12)</f>
        <v>0.0003357314</v>
      </c>
      <c r="AE12" s="19">
        <f t="shared" si="0"/>
        <v>0.00040176195</v>
      </c>
      <c r="AF12" s="19">
        <f t="shared" si="1"/>
        <v>0.00039468495</v>
      </c>
      <c r="AG12" s="19">
        <f t="shared" si="2"/>
        <v>0.0004618446</v>
      </c>
      <c r="AH12" s="19">
        <f t="shared" si="3"/>
        <v>0.0015940229</v>
      </c>
      <c r="AI12" s="13"/>
    </row>
    <row r="13" ht="18.75" customHeight="1" spans="1:35">
      <c r="A13" s="29" t="s">
        <v>77</v>
      </c>
      <c r="B13" s="24"/>
      <c r="C13" s="24"/>
      <c r="D13" s="18" t="s">
        <v>70</v>
      </c>
      <c r="E13" s="30" t="s">
        <v>58</v>
      </c>
      <c r="F13" s="30" t="s">
        <v>59</v>
      </c>
      <c r="G13" s="33"/>
      <c r="H13" s="25"/>
      <c r="I13" s="33"/>
      <c r="J13" s="11" t="s">
        <v>79</v>
      </c>
      <c r="K13" s="32"/>
      <c r="M13" s="15" t="s">
        <v>80</v>
      </c>
      <c r="N13" s="24"/>
      <c r="O13" s="25"/>
      <c r="P13" s="25"/>
      <c r="Q13" s="11" t="s">
        <v>81</v>
      </c>
      <c r="R13" s="19">
        <v>0.0003811188</v>
      </c>
      <c r="S13" s="19">
        <v>0.0002989886</v>
      </c>
      <c r="T13" s="19">
        <v>0.0006628182</v>
      </c>
      <c r="U13" s="19">
        <v>0.00059622</v>
      </c>
      <c r="V13" s="19">
        <v>0.00054188</v>
      </c>
      <c r="W13" s="19">
        <v>0.0004689478</v>
      </c>
      <c r="X13" s="19">
        <v>0.0005696596</v>
      </c>
      <c r="Y13" s="19">
        <v>0.0004897232</v>
      </c>
      <c r="Z13" s="19">
        <v>0.000519357</v>
      </c>
      <c r="AA13" s="19">
        <v>0.0006652388</v>
      </c>
      <c r="AB13" s="19">
        <v>0.0006182276</v>
      </c>
      <c r="AC13" s="19">
        <v>0.000563912</v>
      </c>
      <c r="AD13" s="19">
        <f t="shared" ref="AD13:AD18" si="4">SUM(R13:T13)</f>
        <v>0.0013429256</v>
      </c>
      <c r="AE13" s="19">
        <f t="shared" si="0"/>
        <v>0.0016070478</v>
      </c>
      <c r="AF13" s="19">
        <f t="shared" si="1"/>
        <v>0.0015787398</v>
      </c>
      <c r="AG13" s="19">
        <f t="shared" si="2"/>
        <v>0.0018473784</v>
      </c>
      <c r="AH13" s="19">
        <f t="shared" si="3"/>
        <v>0.0063760916</v>
      </c>
      <c r="AI13" s="13"/>
    </row>
    <row r="14" ht="18.75" customHeight="1" spans="1:35">
      <c r="A14" s="29" t="s">
        <v>80</v>
      </c>
      <c r="B14" s="24"/>
      <c r="C14" s="24"/>
      <c r="D14" s="18" t="s">
        <v>72</v>
      </c>
      <c r="E14" s="30" t="s">
        <v>58</v>
      </c>
      <c r="F14" s="30" t="s">
        <v>59</v>
      </c>
      <c r="G14" s="33"/>
      <c r="H14" s="25"/>
      <c r="I14" s="33"/>
      <c r="J14" s="11" t="s">
        <v>82</v>
      </c>
      <c r="K14" s="32"/>
      <c r="M14" s="15" t="s">
        <v>83</v>
      </c>
      <c r="N14" s="24"/>
      <c r="O14" s="25"/>
      <c r="P14" s="25"/>
      <c r="Q14" s="11" t="s">
        <v>84</v>
      </c>
      <c r="R14" s="19">
        <v>3.811188e-6</v>
      </c>
      <c r="S14" s="19">
        <v>2.989886e-6</v>
      </c>
      <c r="T14" s="19">
        <v>6.628182e-6</v>
      </c>
      <c r="U14" s="19">
        <v>5.9622e-6</v>
      </c>
      <c r="V14" s="19">
        <v>5.4188e-6</v>
      </c>
      <c r="W14" s="19">
        <v>4.689478e-6</v>
      </c>
      <c r="X14" s="19">
        <v>5.696596e-6</v>
      </c>
      <c r="Y14" s="19">
        <v>4.897232e-6</v>
      </c>
      <c r="Z14" s="19">
        <v>5.19357e-6</v>
      </c>
      <c r="AA14" s="19">
        <v>6.652388e-6</v>
      </c>
      <c r="AB14" s="19">
        <v>6.182276e-6</v>
      </c>
      <c r="AC14" s="19">
        <v>5.63912e-6</v>
      </c>
      <c r="AD14" s="19">
        <f t="shared" si="4"/>
        <v>1.3429256e-5</v>
      </c>
      <c r="AE14" s="19">
        <f t="shared" si="0"/>
        <v>1.6070478e-5</v>
      </c>
      <c r="AF14" s="19">
        <f t="shared" si="1"/>
        <v>1.5787398e-5</v>
      </c>
      <c r="AG14" s="19">
        <f t="shared" si="2"/>
        <v>1.8473784e-5</v>
      </c>
      <c r="AH14" s="19">
        <f t="shared" si="3"/>
        <v>6.3760916e-5</v>
      </c>
      <c r="AI14" s="13"/>
    </row>
    <row r="15" ht="18.75" customHeight="1" spans="1:35">
      <c r="A15" s="29" t="s">
        <v>83</v>
      </c>
      <c r="B15" s="24"/>
      <c r="C15" s="24"/>
      <c r="D15" s="18" t="s">
        <v>75</v>
      </c>
      <c r="E15" s="30" t="s">
        <v>58</v>
      </c>
      <c r="F15" s="30" t="s">
        <v>59</v>
      </c>
      <c r="G15" s="33"/>
      <c r="H15" s="25"/>
      <c r="I15" s="33"/>
      <c r="J15" s="11" t="s">
        <v>85</v>
      </c>
      <c r="K15" s="23"/>
      <c r="M15" s="15" t="s">
        <v>86</v>
      </c>
      <c r="N15" s="24"/>
      <c r="O15" s="25"/>
      <c r="P15" s="25"/>
      <c r="Q15" s="11" t="s">
        <v>87</v>
      </c>
      <c r="R15" s="19">
        <v>6.7648587</v>
      </c>
      <c r="S15" s="19">
        <v>1.314054897</v>
      </c>
      <c r="T15" s="19">
        <v>11.76502305</v>
      </c>
      <c r="U15" s="19">
        <v>10.582905</v>
      </c>
      <c r="V15" s="19">
        <v>4.19957</v>
      </c>
      <c r="W15" s="19">
        <v>3.63434545</v>
      </c>
      <c r="X15" s="19">
        <v>22.3591393</v>
      </c>
      <c r="Y15" s="19">
        <v>19.2216356</v>
      </c>
      <c r="Z15" s="19">
        <v>20.38476225</v>
      </c>
      <c r="AA15" s="19">
        <v>17.59556626</v>
      </c>
      <c r="AB15" s="19">
        <v>16.35212002</v>
      </c>
      <c r="AC15" s="19">
        <v>14.9154724</v>
      </c>
      <c r="AD15" s="19">
        <f t="shared" si="4"/>
        <v>19.843936647</v>
      </c>
      <c r="AE15" s="19">
        <f t="shared" si="0"/>
        <v>18.41682045</v>
      </c>
      <c r="AF15" s="19">
        <f t="shared" si="1"/>
        <v>61.96553715</v>
      </c>
      <c r="AG15" s="19">
        <f t="shared" si="2"/>
        <v>48.86315868</v>
      </c>
      <c r="AH15" s="19">
        <f t="shared" si="3"/>
        <v>149.089452927</v>
      </c>
      <c r="AI15" s="13"/>
    </row>
    <row r="16" ht="23" customHeight="1" spans="1:35">
      <c r="A16" s="29" t="s">
        <v>86</v>
      </c>
      <c r="B16" s="24"/>
      <c r="C16" s="24"/>
      <c r="D16" s="34" t="s">
        <v>88</v>
      </c>
      <c r="E16" s="21" t="s">
        <v>58</v>
      </c>
      <c r="F16" s="21" t="s">
        <v>59</v>
      </c>
      <c r="G16" s="33"/>
      <c r="H16" s="25"/>
      <c r="I16" s="33"/>
      <c r="J16" s="11" t="s">
        <v>82</v>
      </c>
      <c r="K16" s="23"/>
      <c r="M16" s="15" t="s">
        <v>89</v>
      </c>
      <c r="N16" s="24"/>
      <c r="O16" s="25"/>
      <c r="P16" s="25"/>
      <c r="Q16" s="11" t="s">
        <v>88</v>
      </c>
      <c r="R16" s="19">
        <v>0.1166223528</v>
      </c>
      <c r="S16" s="19">
        <v>0.1043470214</v>
      </c>
      <c r="T16" s="19">
        <v>0.2028223692</v>
      </c>
      <c r="U16" s="19">
        <v>0.18244332</v>
      </c>
      <c r="V16" s="19">
        <v>0.1801751</v>
      </c>
      <c r="W16" s="19">
        <v>0.1559251435</v>
      </c>
      <c r="X16" s="19">
        <v>0.2797028636</v>
      </c>
      <c r="Y16" s="19">
        <v>0.2404540912</v>
      </c>
      <c r="Z16" s="19">
        <v>0.255004287</v>
      </c>
      <c r="AA16" s="19">
        <v>0.1283910884</v>
      </c>
      <c r="AB16" s="19">
        <v>0.1193179268</v>
      </c>
      <c r="AC16" s="19">
        <v>0.108835016</v>
      </c>
      <c r="AD16" s="19">
        <f t="shared" si="4"/>
        <v>0.4237917434</v>
      </c>
      <c r="AE16" s="19">
        <f t="shared" si="0"/>
        <v>0.5185435635</v>
      </c>
      <c r="AF16" s="19">
        <f t="shared" si="1"/>
        <v>0.7751612418</v>
      </c>
      <c r="AG16" s="19">
        <f t="shared" si="2"/>
        <v>0.3565440312</v>
      </c>
      <c r="AH16" s="19">
        <f t="shared" si="3"/>
        <v>2.0740405799</v>
      </c>
      <c r="AI16" s="13"/>
    </row>
    <row r="17" ht="23" customHeight="1" spans="1:35">
      <c r="A17" s="29" t="s">
        <v>89</v>
      </c>
      <c r="B17" s="24"/>
      <c r="C17" s="24"/>
      <c r="D17" s="34" t="s">
        <v>90</v>
      </c>
      <c r="E17" s="21" t="s">
        <v>58</v>
      </c>
      <c r="F17" s="21" t="s">
        <v>59</v>
      </c>
      <c r="G17" s="33"/>
      <c r="H17" s="25"/>
      <c r="I17" s="33"/>
      <c r="J17" s="11" t="s">
        <v>91</v>
      </c>
      <c r="K17" s="23"/>
      <c r="M17" s="15" t="s">
        <v>92</v>
      </c>
      <c r="N17" s="24"/>
      <c r="O17" s="25"/>
      <c r="P17" s="25"/>
      <c r="Q17" s="13" t="s">
        <v>90</v>
      </c>
      <c r="R17" s="19">
        <v>0.000346464</v>
      </c>
      <c r="S17" s="19">
        <v>1.3308e-5</v>
      </c>
      <c r="T17" s="14">
        <v>9.9943e-5</v>
      </c>
      <c r="U17" s="14">
        <v>9.1573e-5</v>
      </c>
      <c r="V17" s="14">
        <v>0.000168395</v>
      </c>
      <c r="W17" s="19">
        <v>0.000418961</v>
      </c>
      <c r="X17" s="19">
        <v>0.000460007</v>
      </c>
      <c r="Y17" s="19">
        <v>0.000305156</v>
      </c>
      <c r="Z17" s="19">
        <v>0.000379501</v>
      </c>
      <c r="AA17" s="19">
        <v>0.000299981</v>
      </c>
      <c r="AB17" s="19">
        <v>0.000605478</v>
      </c>
      <c r="AC17" s="19">
        <v>0.000301613</v>
      </c>
      <c r="AD17" s="19">
        <f t="shared" si="4"/>
        <v>0.000459715</v>
      </c>
      <c r="AE17" s="19">
        <f t="shared" si="0"/>
        <v>0.000678929</v>
      </c>
      <c r="AF17" s="19">
        <f t="shared" si="1"/>
        <v>0.001144664</v>
      </c>
      <c r="AG17" s="19">
        <f t="shared" si="2"/>
        <v>0.001207072</v>
      </c>
      <c r="AH17" s="19">
        <f t="shared" si="3"/>
        <v>0.00349038</v>
      </c>
      <c r="AI17" s="13"/>
    </row>
    <row r="18" ht="23" customHeight="1" spans="1:35">
      <c r="A18" s="29" t="s">
        <v>92</v>
      </c>
      <c r="B18" s="24"/>
      <c r="C18" s="24"/>
      <c r="D18" s="34" t="s">
        <v>93</v>
      </c>
      <c r="E18" s="21" t="s">
        <v>58</v>
      </c>
      <c r="F18" s="21" t="s">
        <v>59</v>
      </c>
      <c r="G18" s="33"/>
      <c r="H18" s="25"/>
      <c r="I18" s="33"/>
      <c r="J18" s="11" t="s">
        <v>82</v>
      </c>
      <c r="K18" s="23"/>
      <c r="M18" s="15" t="s">
        <v>94</v>
      </c>
      <c r="N18" s="24"/>
      <c r="O18" s="25"/>
      <c r="P18" s="25"/>
      <c r="Q18" s="13" t="s">
        <v>95</v>
      </c>
      <c r="R18" s="19">
        <v>4.763985e-5</v>
      </c>
      <c r="S18" s="19">
        <v>3.7373575e-5</v>
      </c>
      <c r="T18" s="19">
        <v>8.2852275e-5</v>
      </c>
      <c r="U18" s="19">
        <v>7.45275e-5</v>
      </c>
      <c r="V18" s="19">
        <v>6.7735e-5</v>
      </c>
      <c r="W18" s="19">
        <v>5.8618475e-5</v>
      </c>
      <c r="X18" s="19">
        <v>7.120745e-5</v>
      </c>
      <c r="Y18" s="19">
        <v>6.12154e-5</v>
      </c>
      <c r="Z18" s="19">
        <v>6.4919625e-5</v>
      </c>
      <c r="AA18" s="19">
        <v>8.315485e-5</v>
      </c>
      <c r="AB18" s="19">
        <v>7.727845e-5</v>
      </c>
      <c r="AC18" s="19">
        <v>7.0489e-5</v>
      </c>
      <c r="AD18" s="19">
        <f t="shared" si="4"/>
        <v>0.0001678657</v>
      </c>
      <c r="AE18" s="19">
        <f t="shared" si="0"/>
        <v>0.000200880975</v>
      </c>
      <c r="AF18" s="19">
        <f t="shared" si="1"/>
        <v>0.000197342475</v>
      </c>
      <c r="AG18" s="19">
        <f t="shared" si="2"/>
        <v>0.0002309223</v>
      </c>
      <c r="AH18" s="19">
        <f t="shared" si="3"/>
        <v>0.00079701145</v>
      </c>
      <c r="AI18" s="13"/>
    </row>
    <row r="19" ht="23" customHeight="1" spans="1:35">
      <c r="A19" s="29" t="s">
        <v>94</v>
      </c>
      <c r="B19" s="24"/>
      <c r="C19" s="24"/>
      <c r="D19" s="34" t="s">
        <v>95</v>
      </c>
      <c r="E19" s="21" t="s">
        <v>58</v>
      </c>
      <c r="F19" s="21" t="s">
        <v>59</v>
      </c>
      <c r="G19" s="33"/>
      <c r="H19" s="25"/>
      <c r="I19" s="33"/>
      <c r="J19" s="11" t="s">
        <v>82</v>
      </c>
      <c r="K19" s="23"/>
      <c r="M19" s="15" t="s">
        <v>96</v>
      </c>
      <c r="N19" s="35"/>
      <c r="O19" s="36"/>
      <c r="P19" s="36"/>
      <c r="Q19" s="13" t="s">
        <v>97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2.344739e-5</v>
      </c>
      <c r="X19" s="19">
        <v>2.848298e-5</v>
      </c>
      <c r="Y19" s="19">
        <v>2.448616e-5</v>
      </c>
      <c r="Z19" s="19">
        <v>2.596785e-5</v>
      </c>
      <c r="AA19" s="19">
        <v>3.326194e-5</v>
      </c>
      <c r="AB19" s="19">
        <v>3.091138e-5</v>
      </c>
      <c r="AC19" s="19">
        <v>2.81956e-5</v>
      </c>
      <c r="AD19" s="19">
        <f t="shared" ref="AD19:AD41" si="5">SUM(R19:T19)</f>
        <v>0</v>
      </c>
      <c r="AE19" s="19">
        <f t="shared" si="0"/>
        <v>2.344739e-5</v>
      </c>
      <c r="AF19" s="19">
        <f t="shared" si="1"/>
        <v>7.893699e-5</v>
      </c>
      <c r="AG19" s="19">
        <f t="shared" si="2"/>
        <v>9.236892e-5</v>
      </c>
      <c r="AH19" s="19">
        <f t="shared" si="3"/>
        <v>0.0001947533</v>
      </c>
      <c r="AI19" s="13"/>
    </row>
    <row r="20" ht="23" customHeight="1" spans="1:35">
      <c r="A20" s="29" t="s">
        <v>96</v>
      </c>
      <c r="B20" s="24"/>
      <c r="C20" s="24"/>
      <c r="D20" s="34" t="s">
        <v>78</v>
      </c>
      <c r="E20" s="21" t="s">
        <v>58</v>
      </c>
      <c r="F20" s="21" t="s">
        <v>59</v>
      </c>
      <c r="G20" s="33"/>
      <c r="H20" s="25"/>
      <c r="I20" s="33"/>
      <c r="J20" s="11" t="s">
        <v>98</v>
      </c>
      <c r="K20" s="23"/>
      <c r="M20" s="15" t="s">
        <v>99</v>
      </c>
      <c r="N20" s="13" t="s">
        <v>100</v>
      </c>
      <c r="O20" s="11" t="s">
        <v>101</v>
      </c>
      <c r="P20" s="18" t="s">
        <v>102</v>
      </c>
      <c r="Q20" s="11" t="s">
        <v>103</v>
      </c>
      <c r="R20" s="14">
        <v>0.00388508864</v>
      </c>
      <c r="S20" s="19">
        <v>0.00564376064</v>
      </c>
      <c r="T20" s="14">
        <v>0.00393074048</v>
      </c>
      <c r="U20" s="37" t="s">
        <v>104</v>
      </c>
      <c r="V20" s="38"/>
      <c r="W20" s="38"/>
      <c r="X20" s="38"/>
      <c r="Y20" s="38"/>
      <c r="Z20" s="38"/>
      <c r="AA20" s="38"/>
      <c r="AB20" s="38"/>
      <c r="AC20" s="39"/>
      <c r="AD20" s="19">
        <f t="shared" si="5"/>
        <v>0.01345958976</v>
      </c>
      <c r="AE20" s="19"/>
      <c r="AF20" s="19"/>
      <c r="AG20" s="19"/>
      <c r="AH20" s="19">
        <f t="shared" si="3"/>
        <v>0.01345958976</v>
      </c>
      <c r="AI20" s="13"/>
    </row>
    <row r="21" ht="23" customHeight="1" spans="1:35">
      <c r="A21" s="29" t="s">
        <v>99</v>
      </c>
      <c r="B21" s="24"/>
      <c r="C21" s="24"/>
      <c r="D21" s="34" t="s">
        <v>81</v>
      </c>
      <c r="E21" s="21" t="s">
        <v>58</v>
      </c>
      <c r="F21" s="21" t="s">
        <v>59</v>
      </c>
      <c r="G21" s="33"/>
      <c r="H21" s="25"/>
      <c r="I21" s="33"/>
      <c r="J21" s="11" t="s">
        <v>82</v>
      </c>
      <c r="K21" s="23"/>
      <c r="M21" s="15" t="s">
        <v>105</v>
      </c>
      <c r="N21" s="13"/>
      <c r="O21" s="11"/>
      <c r="P21" s="18"/>
      <c r="Q21" s="11" t="s">
        <v>106</v>
      </c>
      <c r="R21" s="14">
        <v>0.032254</v>
      </c>
      <c r="S21" s="19">
        <v>0.032331</v>
      </c>
      <c r="T21" s="14">
        <v>0.006269</v>
      </c>
      <c r="U21" s="40"/>
      <c r="V21" s="41"/>
      <c r="W21" s="41"/>
      <c r="X21" s="41"/>
      <c r="Y21" s="41"/>
      <c r="Z21" s="41"/>
      <c r="AA21" s="41"/>
      <c r="AB21" s="41"/>
      <c r="AC21" s="42"/>
      <c r="AD21" s="19">
        <f t="shared" si="5"/>
        <v>0.070854</v>
      </c>
      <c r="AE21" s="19"/>
      <c r="AF21" s="19"/>
      <c r="AG21" s="19"/>
      <c r="AH21" s="19">
        <f t="shared" si="3"/>
        <v>0.070854</v>
      </c>
      <c r="AI21" s="13"/>
    </row>
    <row r="22" ht="23" customHeight="1" spans="1:35">
      <c r="A22" s="29" t="s">
        <v>105</v>
      </c>
      <c r="B22" s="24"/>
      <c r="C22" s="24"/>
      <c r="D22" s="34" t="s">
        <v>107</v>
      </c>
      <c r="E22" s="21" t="s">
        <v>58</v>
      </c>
      <c r="F22" s="21" t="s">
        <v>59</v>
      </c>
      <c r="G22" s="33"/>
      <c r="H22" s="25"/>
      <c r="I22" s="33"/>
      <c r="J22" s="11" t="s">
        <v>82</v>
      </c>
      <c r="K22" s="23"/>
      <c r="M22" s="15" t="s">
        <v>108</v>
      </c>
      <c r="N22" s="13"/>
      <c r="O22" s="11"/>
      <c r="P22" s="18"/>
      <c r="Q22" s="11" t="s">
        <v>78</v>
      </c>
      <c r="R22" s="14">
        <v>0.00013169792</v>
      </c>
      <c r="S22" s="19">
        <v>0.00019131392</v>
      </c>
      <c r="T22" s="14">
        <v>0.00013324544</v>
      </c>
      <c r="U22" s="40"/>
      <c r="V22" s="41"/>
      <c r="W22" s="41"/>
      <c r="X22" s="41"/>
      <c r="Y22" s="41"/>
      <c r="Z22" s="41"/>
      <c r="AA22" s="41"/>
      <c r="AB22" s="41"/>
      <c r="AC22" s="42"/>
      <c r="AD22" s="19">
        <f t="shared" si="5"/>
        <v>0.00045625728</v>
      </c>
      <c r="AE22" s="19"/>
      <c r="AF22" s="19"/>
      <c r="AG22" s="19"/>
      <c r="AH22" s="19">
        <f t="shared" si="3"/>
        <v>0.00045625728</v>
      </c>
      <c r="AI22" s="13"/>
    </row>
    <row r="23" ht="23" customHeight="1" spans="1:35">
      <c r="A23" s="29" t="s">
        <v>108</v>
      </c>
      <c r="B23" s="24"/>
      <c r="C23" s="24"/>
      <c r="D23" s="34" t="s">
        <v>84</v>
      </c>
      <c r="E23" s="21" t="s">
        <v>58</v>
      </c>
      <c r="F23" s="21" t="s">
        <v>59</v>
      </c>
      <c r="G23" s="33"/>
      <c r="H23" s="25"/>
      <c r="I23" s="33"/>
      <c r="J23" s="11" t="s">
        <v>109</v>
      </c>
      <c r="K23" s="23"/>
      <c r="M23" s="15" t="s">
        <v>110</v>
      </c>
      <c r="N23" s="13"/>
      <c r="O23" s="11"/>
      <c r="P23" s="18"/>
      <c r="Q23" s="11" t="s">
        <v>111</v>
      </c>
      <c r="R23" s="14">
        <v>0.00326775464</v>
      </c>
      <c r="S23" s="19">
        <v>0.00474697664</v>
      </c>
      <c r="T23" s="14">
        <v>0.00330615248</v>
      </c>
      <c r="U23" s="40"/>
      <c r="V23" s="41"/>
      <c r="W23" s="41"/>
      <c r="X23" s="41"/>
      <c r="Y23" s="41"/>
      <c r="Z23" s="41"/>
      <c r="AA23" s="41"/>
      <c r="AB23" s="41"/>
      <c r="AC23" s="42"/>
      <c r="AD23" s="19">
        <f t="shared" si="5"/>
        <v>0.01132088376</v>
      </c>
      <c r="AE23" s="19"/>
      <c r="AF23" s="19"/>
      <c r="AG23" s="19"/>
      <c r="AH23" s="19">
        <f t="shared" si="3"/>
        <v>0.01132088376</v>
      </c>
      <c r="AI23" s="13"/>
    </row>
    <row r="24" ht="23" customHeight="1" spans="1:35">
      <c r="A24" s="29" t="s">
        <v>110</v>
      </c>
      <c r="B24" s="24"/>
      <c r="C24" s="24"/>
      <c r="D24" s="34" t="s">
        <v>87</v>
      </c>
      <c r="E24" s="21" t="s">
        <v>58</v>
      </c>
      <c r="F24" s="21" t="s">
        <v>59</v>
      </c>
      <c r="G24" s="33"/>
      <c r="H24" s="25"/>
      <c r="I24" s="33"/>
      <c r="J24" s="11" t="s">
        <v>82</v>
      </c>
      <c r="K24" s="23"/>
      <c r="M24" s="15" t="s">
        <v>112</v>
      </c>
      <c r="N24" s="13"/>
      <c r="O24" s="11"/>
      <c r="P24" s="18"/>
      <c r="Q24" s="11" t="s">
        <v>113</v>
      </c>
      <c r="R24" s="14">
        <v>0.01234668</v>
      </c>
      <c r="S24" s="19">
        <v>0.01793568</v>
      </c>
      <c r="T24" s="14">
        <v>0.01249176</v>
      </c>
      <c r="U24" s="40"/>
      <c r="V24" s="41"/>
      <c r="W24" s="41"/>
      <c r="X24" s="41"/>
      <c r="Y24" s="41"/>
      <c r="Z24" s="41"/>
      <c r="AA24" s="41"/>
      <c r="AB24" s="41"/>
      <c r="AC24" s="42"/>
      <c r="AD24" s="19">
        <f t="shared" si="5"/>
        <v>0.04277412</v>
      </c>
      <c r="AE24" s="19"/>
      <c r="AF24" s="19"/>
      <c r="AG24" s="19"/>
      <c r="AH24" s="19">
        <f t="shared" si="3"/>
        <v>0.04277412</v>
      </c>
      <c r="AI24" s="13"/>
    </row>
    <row r="25" ht="23" customHeight="1" spans="1:35">
      <c r="A25" s="29" t="s">
        <v>112</v>
      </c>
      <c r="B25" s="24"/>
      <c r="C25" s="24"/>
      <c r="D25" s="34" t="s">
        <v>97</v>
      </c>
      <c r="E25" s="21" t="s">
        <v>58</v>
      </c>
      <c r="F25" s="21" t="s">
        <v>59</v>
      </c>
      <c r="G25" s="33"/>
      <c r="H25" s="25"/>
      <c r="I25" s="33"/>
      <c r="J25" s="13" t="s">
        <v>114</v>
      </c>
      <c r="K25" s="23"/>
      <c r="M25" s="15" t="s">
        <v>115</v>
      </c>
      <c r="N25" s="13"/>
      <c r="O25" s="11"/>
      <c r="P25" s="18"/>
      <c r="Q25" s="11" t="s">
        <v>116</v>
      </c>
      <c r="R25" s="14">
        <v>0</v>
      </c>
      <c r="S25" s="19">
        <v>0</v>
      </c>
      <c r="T25" s="14">
        <v>0</v>
      </c>
      <c r="U25" s="43"/>
      <c r="V25" s="44"/>
      <c r="W25" s="44"/>
      <c r="X25" s="44"/>
      <c r="Y25" s="44"/>
      <c r="Z25" s="44"/>
      <c r="AA25" s="44"/>
      <c r="AB25" s="44"/>
      <c r="AC25" s="45"/>
      <c r="AD25" s="19">
        <f t="shared" si="5"/>
        <v>0</v>
      </c>
      <c r="AE25" s="19"/>
      <c r="AF25" s="19"/>
      <c r="AG25" s="19"/>
      <c r="AH25" s="19">
        <f t="shared" si="3"/>
        <v>0</v>
      </c>
      <c r="AI25" s="13"/>
    </row>
    <row r="26" ht="23" customHeight="1" spans="1:35">
      <c r="A26" s="29" t="s">
        <v>115</v>
      </c>
      <c r="B26" s="24"/>
      <c r="C26" s="24"/>
      <c r="D26" s="13" t="s">
        <v>117</v>
      </c>
      <c r="E26" s="21" t="s">
        <v>58</v>
      </c>
      <c r="F26" s="21" t="s">
        <v>59</v>
      </c>
      <c r="G26" s="33"/>
      <c r="H26" s="25"/>
      <c r="I26" s="33"/>
      <c r="J26" s="13" t="s">
        <v>82</v>
      </c>
      <c r="K26" s="23"/>
      <c r="M26" s="15" t="s">
        <v>118</v>
      </c>
      <c r="N26" s="13"/>
      <c r="O26" s="17" t="s">
        <v>119</v>
      </c>
      <c r="P26" s="46" t="s">
        <v>120</v>
      </c>
      <c r="Q26" s="11" t="s">
        <v>121</v>
      </c>
      <c r="R26" s="19">
        <v>0</v>
      </c>
      <c r="S26" s="19">
        <v>0</v>
      </c>
      <c r="T26" s="14">
        <v>0</v>
      </c>
      <c r="U26" s="14">
        <v>0</v>
      </c>
      <c r="V26" s="14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f t="shared" si="5"/>
        <v>0</v>
      </c>
      <c r="AE26" s="19">
        <f t="shared" ref="AE20:AE41" si="6">U26+V26+W26</f>
        <v>0</v>
      </c>
      <c r="AF26" s="19">
        <f t="shared" si="1"/>
        <v>0</v>
      </c>
      <c r="AG26" s="19">
        <f t="shared" si="2"/>
        <v>0</v>
      </c>
      <c r="AH26" s="19">
        <f t="shared" si="3"/>
        <v>0</v>
      </c>
      <c r="AI26" s="13"/>
    </row>
    <row r="27" ht="23" customHeight="1" spans="1:35">
      <c r="A27" s="29" t="s">
        <v>118</v>
      </c>
      <c r="B27" s="24"/>
      <c r="C27" s="24"/>
      <c r="D27" s="13" t="s">
        <v>122</v>
      </c>
      <c r="E27" s="21" t="s">
        <v>58</v>
      </c>
      <c r="F27" s="21" t="s">
        <v>59</v>
      </c>
      <c r="G27" s="33"/>
      <c r="H27" s="25"/>
      <c r="I27" s="33"/>
      <c r="J27" s="13" t="s">
        <v>82</v>
      </c>
      <c r="K27" s="23"/>
      <c r="M27" s="15" t="s">
        <v>123</v>
      </c>
      <c r="N27" s="13"/>
      <c r="O27" s="25"/>
      <c r="P27" s="47"/>
      <c r="Q27" s="11" t="s">
        <v>103</v>
      </c>
      <c r="R27" s="14">
        <v>0.02863548864</v>
      </c>
      <c r="S27" s="19">
        <v>0.01998072832</v>
      </c>
      <c r="T27" s="14">
        <v>0.02391719936</v>
      </c>
      <c r="U27" s="14">
        <v>0.0239928024</v>
      </c>
      <c r="V27" s="14">
        <v>0.022993134</v>
      </c>
      <c r="W27" s="19">
        <v>0.0198955536</v>
      </c>
      <c r="X27" s="19">
        <v>0.01029603744</v>
      </c>
      <c r="Y27" s="19">
        <v>0.00806458304</v>
      </c>
      <c r="Z27" s="14">
        <v>0.012274884</v>
      </c>
      <c r="AA27" s="19">
        <v>0.01127899536</v>
      </c>
      <c r="AB27" s="19">
        <v>0.0111824448</v>
      </c>
      <c r="AC27" s="19">
        <v>0.01180565312</v>
      </c>
      <c r="AD27" s="19">
        <f t="shared" si="5"/>
        <v>0.07253341632</v>
      </c>
      <c r="AE27" s="19">
        <f t="shared" si="6"/>
        <v>0.06688149</v>
      </c>
      <c r="AF27" s="19">
        <f t="shared" si="1"/>
        <v>0.03063550448</v>
      </c>
      <c r="AG27" s="19">
        <f t="shared" si="2"/>
        <v>0.03426709328</v>
      </c>
      <c r="AH27" s="19">
        <f t="shared" si="3"/>
        <v>0.20431750408</v>
      </c>
      <c r="AI27" s="13"/>
    </row>
    <row r="28" ht="25.5" customHeight="1" spans="1:35">
      <c r="A28" s="29" t="s">
        <v>123</v>
      </c>
      <c r="B28" s="24"/>
      <c r="C28" s="24"/>
      <c r="D28" s="13" t="s">
        <v>124</v>
      </c>
      <c r="E28" s="21" t="s">
        <v>58</v>
      </c>
      <c r="F28" s="21" t="s">
        <v>59</v>
      </c>
      <c r="G28" s="33"/>
      <c r="H28" s="25"/>
      <c r="I28" s="33"/>
      <c r="J28" s="13" t="s">
        <v>82</v>
      </c>
      <c r="K28" s="23"/>
      <c r="M28" s="15" t="s">
        <v>125</v>
      </c>
      <c r="N28" s="13"/>
      <c r="O28" s="25"/>
      <c r="P28" s="47"/>
      <c r="Q28" s="11" t="s">
        <v>111</v>
      </c>
      <c r="R28" s="14">
        <v>0.02207411296</v>
      </c>
      <c r="S28" s="19">
        <v>0.01572013184</v>
      </c>
      <c r="T28" s="14">
        <v>0.01881720832</v>
      </c>
      <c r="U28" s="14">
        <v>0.0183794822728373</v>
      </c>
      <c r="V28" s="14">
        <v>0.0183458992</v>
      </c>
      <c r="W28" s="19">
        <v>0.0135669888</v>
      </c>
      <c r="X28" s="19">
        <v>0.06234678832</v>
      </c>
      <c r="Y28" s="19">
        <v>0.04878039472</v>
      </c>
      <c r="Z28" s="19">
        <v>0.0745391304</v>
      </c>
      <c r="AA28" s="19">
        <v>0.06769866304</v>
      </c>
      <c r="AB28" s="19">
        <v>0.067469496</v>
      </c>
      <c r="AC28" s="19">
        <v>0.07139120944</v>
      </c>
      <c r="AD28" s="19">
        <f t="shared" si="5"/>
        <v>0.05661145312</v>
      </c>
      <c r="AE28" s="19">
        <f t="shared" si="6"/>
        <v>0.0502923702728373</v>
      </c>
      <c r="AF28" s="19">
        <f t="shared" si="1"/>
        <v>0.18566631344</v>
      </c>
      <c r="AG28" s="19">
        <f t="shared" si="2"/>
        <v>0.20655936848</v>
      </c>
      <c r="AH28" s="19">
        <f t="shared" si="3"/>
        <v>0.499129505312837</v>
      </c>
      <c r="AI28" s="13"/>
    </row>
    <row r="29" ht="25.5" customHeight="1" spans="1:35">
      <c r="A29" s="29" t="s">
        <v>125</v>
      </c>
      <c r="B29" s="35"/>
      <c r="C29" s="35"/>
      <c r="D29" s="13" t="s">
        <v>126</v>
      </c>
      <c r="E29" s="21" t="s">
        <v>58</v>
      </c>
      <c r="F29" s="21" t="s">
        <v>59</v>
      </c>
      <c r="G29" s="48"/>
      <c r="H29" s="36"/>
      <c r="I29" s="48"/>
      <c r="J29" s="13" t="s">
        <v>82</v>
      </c>
      <c r="K29" s="23"/>
      <c r="M29" s="15" t="s">
        <v>127</v>
      </c>
      <c r="N29" s="13"/>
      <c r="O29" s="25"/>
      <c r="P29" s="47"/>
      <c r="Q29" s="11" t="s">
        <v>128</v>
      </c>
      <c r="R29" s="14">
        <v>0.097417004</v>
      </c>
      <c r="S29" s="19">
        <v>0.0686837536</v>
      </c>
      <c r="T29" s="14">
        <v>0.0822153728</v>
      </c>
      <c r="U29" s="14">
        <v>0.08238612</v>
      </c>
      <c r="V29" s="14">
        <v>0.0791150504</v>
      </c>
      <c r="W29" s="19">
        <v>0.06653952</v>
      </c>
      <c r="X29" s="19">
        <v>0.0837429784</v>
      </c>
      <c r="Y29" s="19">
        <v>0.0657786024</v>
      </c>
      <c r="Z29" s="19">
        <v>0.133007736</v>
      </c>
      <c r="AA29" s="19">
        <v>0.122819644</v>
      </c>
      <c r="AB29" s="14">
        <v>0.121472472</v>
      </c>
      <c r="AC29" s="14">
        <v>0.1281593816</v>
      </c>
      <c r="AD29" s="19">
        <f t="shared" si="5"/>
        <v>0.2483161304</v>
      </c>
      <c r="AE29" s="19">
        <f t="shared" si="6"/>
        <v>0.2280406904</v>
      </c>
      <c r="AF29" s="19">
        <f t="shared" si="1"/>
        <v>0.2825293168</v>
      </c>
      <c r="AG29" s="19">
        <f t="shared" si="2"/>
        <v>0.3724514976</v>
      </c>
      <c r="AH29" s="19">
        <f t="shared" si="3"/>
        <v>1.1313376352</v>
      </c>
      <c r="AI29" s="13"/>
    </row>
    <row r="30" ht="25.5" customHeight="1" spans="1:35">
      <c r="M30" s="15" t="s">
        <v>129</v>
      </c>
      <c r="N30" s="13"/>
      <c r="O30" s="25"/>
      <c r="P30" s="47"/>
      <c r="Q30" s="11" t="s">
        <v>106</v>
      </c>
      <c r="R30" s="14">
        <v>0.136643</v>
      </c>
      <c r="S30" s="19">
        <v>0.105031</v>
      </c>
      <c r="T30" s="41">
        <v>0.186936</v>
      </c>
      <c r="U30" s="14">
        <v>0.362485</v>
      </c>
      <c r="V30" s="41">
        <v>0.178779</v>
      </c>
      <c r="W30" s="19">
        <v>0.20505</v>
      </c>
      <c r="X30" s="19">
        <v>0.306896</v>
      </c>
      <c r="Y30" s="19">
        <v>0.145336</v>
      </c>
      <c r="Z30" s="19">
        <v>0.102254</v>
      </c>
      <c r="AA30" s="19">
        <v>0.188902</v>
      </c>
      <c r="AB30" s="14">
        <v>0.124957</v>
      </c>
      <c r="AC30" s="14">
        <v>0.130973</v>
      </c>
      <c r="AD30" s="19">
        <f t="shared" si="5"/>
        <v>0.42861</v>
      </c>
      <c r="AE30" s="19">
        <f t="shared" si="6"/>
        <v>0.746314</v>
      </c>
      <c r="AF30" s="19">
        <f t="shared" si="1"/>
        <v>0.554486</v>
      </c>
      <c r="AG30" s="19">
        <f t="shared" si="2"/>
        <v>0.444832</v>
      </c>
      <c r="AH30" s="19">
        <f t="shared" si="3"/>
        <v>2.174242</v>
      </c>
      <c r="AI30" s="13"/>
    </row>
    <row r="31" ht="25.5" customHeight="1" spans="1:35">
      <c r="M31" s="15" t="s">
        <v>130</v>
      </c>
      <c r="N31" s="13"/>
      <c r="O31" s="25"/>
      <c r="P31" s="47"/>
      <c r="Q31" s="11" t="s">
        <v>131</v>
      </c>
      <c r="R31" s="14">
        <v>0.35498348</v>
      </c>
      <c r="S31" s="19">
        <v>0.246086176</v>
      </c>
      <c r="T31" s="14">
        <v>0.294568448</v>
      </c>
      <c r="U31" s="14">
        <v>0.29618784</v>
      </c>
      <c r="V31" s="14">
        <v>0.281065592</v>
      </c>
      <c r="W31" s="19">
        <v>0.26029152</v>
      </c>
      <c r="X31" s="19">
        <v>0.163061736</v>
      </c>
      <c r="Y31" s="19">
        <v>0.128944376</v>
      </c>
      <c r="Z31" s="19">
        <v>0.192786</v>
      </c>
      <c r="AA31" s="19">
        <v>0.182156744</v>
      </c>
      <c r="AB31" s="14">
        <v>0.17854272</v>
      </c>
      <c r="AC31" s="14">
        <v>0.187253888</v>
      </c>
      <c r="AD31" s="19">
        <f t="shared" si="5"/>
        <v>0.895638104</v>
      </c>
      <c r="AE31" s="19">
        <f t="shared" si="6"/>
        <v>0.837544952</v>
      </c>
      <c r="AF31" s="19">
        <f t="shared" si="1"/>
        <v>0.484792112</v>
      </c>
      <c r="AG31" s="19">
        <f t="shared" si="2"/>
        <v>0.547953352</v>
      </c>
      <c r="AH31" s="19">
        <f t="shared" si="3"/>
        <v>2.76592852</v>
      </c>
      <c r="AI31" s="13"/>
    </row>
    <row r="32" ht="23" spans="1:35">
      <c r="A32" s="49" t="s">
        <v>132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M32" s="15" t="s">
        <v>133</v>
      </c>
      <c r="N32" s="13"/>
      <c r="O32" s="25"/>
      <c r="P32" s="47"/>
      <c r="Q32" s="11" t="s">
        <v>134</v>
      </c>
      <c r="R32" s="19">
        <v>2.540392216e-10</v>
      </c>
      <c r="S32" s="19">
        <v>1.847482784e-10</v>
      </c>
      <c r="T32" s="14">
        <v>1.301377024e-10</v>
      </c>
      <c r="U32" s="14">
        <v>1.30036368e-10</v>
      </c>
      <c r="V32" s="14">
        <v>1.256879376e-10</v>
      </c>
      <c r="W32" s="19">
        <v>9.7518432e-11</v>
      </c>
      <c r="X32" s="19">
        <v>8.78761712e-11</v>
      </c>
      <c r="Y32" s="19">
        <v>6.41012048e-11</v>
      </c>
      <c r="Z32" s="19">
        <v>9.9275712e-11</v>
      </c>
      <c r="AA32" s="19">
        <v>8.3542024e-11</v>
      </c>
      <c r="AB32" s="14">
        <v>8.6329104e-11</v>
      </c>
      <c r="AC32" s="14">
        <v>9.25559312e-11</v>
      </c>
      <c r="AD32" s="19">
        <f t="shared" si="5"/>
        <v>5.689252024e-10</v>
      </c>
      <c r="AE32" s="19">
        <f t="shared" si="6"/>
        <v>3.532427376e-10</v>
      </c>
      <c r="AF32" s="19">
        <f t="shared" si="1"/>
        <v>2.51253088e-10</v>
      </c>
      <c r="AG32" s="19">
        <f t="shared" si="2"/>
        <v>2.624270592e-10</v>
      </c>
      <c r="AH32" s="19">
        <f t="shared" si="3"/>
        <v>1.4358480872e-9</v>
      </c>
      <c r="AI32" s="13"/>
    </row>
    <row r="33" ht="25.5" customHeight="1" spans="1:35">
      <c r="A33" s="16" t="s">
        <v>2</v>
      </c>
      <c r="B33" s="16" t="s">
        <v>3</v>
      </c>
      <c r="C33" s="17" t="s">
        <v>4</v>
      </c>
      <c r="D33" s="17" t="s">
        <v>9</v>
      </c>
      <c r="E33" s="17" t="s">
        <v>5</v>
      </c>
      <c r="F33" s="11" t="s">
        <v>6</v>
      </c>
      <c r="G33" s="11"/>
      <c r="H33" s="11" t="s">
        <v>7</v>
      </c>
      <c r="I33" s="11"/>
      <c r="J33" s="11"/>
      <c r="K33" s="16" t="s">
        <v>27</v>
      </c>
      <c r="M33" s="15" t="s">
        <v>135</v>
      </c>
      <c r="N33" s="13"/>
      <c r="O33" s="25"/>
      <c r="P33" s="47"/>
      <c r="Q33" s="11" t="s">
        <v>81</v>
      </c>
      <c r="R33" s="14">
        <v>0</v>
      </c>
      <c r="S33" s="19">
        <v>0</v>
      </c>
      <c r="T33" s="14">
        <v>0</v>
      </c>
      <c r="U33" s="14">
        <v>0</v>
      </c>
      <c r="V33" s="14">
        <v>0</v>
      </c>
      <c r="W33" s="19">
        <v>0</v>
      </c>
      <c r="X33" s="19">
        <v>0.071747392</v>
      </c>
      <c r="Y33" s="19">
        <v>0.056391232</v>
      </c>
      <c r="Z33" s="19">
        <v>0.08565504</v>
      </c>
      <c r="AA33" s="19">
        <v>0.077953344</v>
      </c>
      <c r="AB33" s="14">
        <v>0.0776628</v>
      </c>
      <c r="AC33" s="14">
        <v>0.082083784</v>
      </c>
      <c r="AD33" s="19">
        <f t="shared" si="5"/>
        <v>0</v>
      </c>
      <c r="AE33" s="19">
        <f t="shared" si="6"/>
        <v>0</v>
      </c>
      <c r="AF33" s="19">
        <f t="shared" si="1"/>
        <v>0.213793664</v>
      </c>
      <c r="AG33" s="19">
        <f t="shared" si="2"/>
        <v>0.237699928</v>
      </c>
      <c r="AH33" s="19">
        <f t="shared" si="3"/>
        <v>0.451493592</v>
      </c>
      <c r="AI33" s="13"/>
    </row>
    <row r="34" ht="25.5" customHeight="1" spans="1:35">
      <c r="A34" s="35"/>
      <c r="B34" s="35"/>
      <c r="C34" s="36"/>
      <c r="D34" s="36"/>
      <c r="E34" s="36"/>
      <c r="F34" s="11" t="s">
        <v>28</v>
      </c>
      <c r="G34" s="11" t="s">
        <v>29</v>
      </c>
      <c r="H34" s="11" t="s">
        <v>32</v>
      </c>
      <c r="I34" s="11" t="s">
        <v>136</v>
      </c>
      <c r="J34" s="11" t="s">
        <v>137</v>
      </c>
      <c r="K34" s="35"/>
      <c r="M34" s="15" t="s">
        <v>138</v>
      </c>
      <c r="N34" s="13"/>
      <c r="O34" s="25"/>
      <c r="P34" s="47"/>
      <c r="Q34" s="11" t="s">
        <v>139</v>
      </c>
      <c r="R34" s="19">
        <v>0.0003760796</v>
      </c>
      <c r="S34" s="19">
        <v>0.00025710496</v>
      </c>
      <c r="T34" s="14">
        <v>0.00030775808</v>
      </c>
      <c r="U34" s="14">
        <v>0.0003089784</v>
      </c>
      <c r="V34" s="14">
        <v>0.00029697752</v>
      </c>
      <c r="W34" s="19">
        <v>0.0002603232</v>
      </c>
      <c r="X34" s="19">
        <v>0.007688217744</v>
      </c>
      <c r="Y34" s="19">
        <v>0.006037470224</v>
      </c>
      <c r="Z34" s="19">
        <v>0.00927977208</v>
      </c>
      <c r="AA34" s="19">
        <v>0.008034787328</v>
      </c>
      <c r="AB34" s="14">
        <v>0.0081923148</v>
      </c>
      <c r="AC34" s="14">
        <v>0.008737030328</v>
      </c>
      <c r="AD34" s="19">
        <f t="shared" si="5"/>
        <v>0.00094094264</v>
      </c>
      <c r="AE34" s="19">
        <f t="shared" si="6"/>
        <v>0.00086627912</v>
      </c>
      <c r="AF34" s="19">
        <f t="shared" si="1"/>
        <v>0.023005460048</v>
      </c>
      <c r="AG34" s="19">
        <f t="shared" si="2"/>
        <v>0.024964132456</v>
      </c>
      <c r="AH34" s="19">
        <f t="shared" si="3"/>
        <v>0.049776814264</v>
      </c>
      <c r="AI34" s="13"/>
    </row>
    <row r="35" ht="25.5" customHeight="1" spans="1:35">
      <c r="A35" s="15" t="s">
        <v>34</v>
      </c>
      <c r="B35" s="50" t="s">
        <v>140</v>
      </c>
      <c r="C35" s="11" t="s">
        <v>119</v>
      </c>
      <c r="D35" s="18" t="s">
        <v>141</v>
      </c>
      <c r="E35" s="18" t="s">
        <v>121</v>
      </c>
      <c r="F35" s="51" t="s">
        <v>58</v>
      </c>
      <c r="G35" s="51" t="s">
        <v>142</v>
      </c>
      <c r="H35" s="52" t="s">
        <v>143</v>
      </c>
      <c r="I35" s="18" t="s">
        <v>144</v>
      </c>
      <c r="J35" s="18" t="s">
        <v>82</v>
      </c>
      <c r="K35" s="13"/>
      <c r="M35" s="15" t="s">
        <v>145</v>
      </c>
      <c r="N35" s="13"/>
      <c r="O35" s="25"/>
      <c r="P35" s="47"/>
      <c r="Q35" s="11" t="s">
        <v>113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0.12059248</v>
      </c>
      <c r="Y35" s="19">
        <v>0.09450784</v>
      </c>
      <c r="Z35" s="19">
        <v>0.14453976</v>
      </c>
      <c r="AA35" s="19">
        <v>0.129559664</v>
      </c>
      <c r="AB35" s="14">
        <v>0.12993744</v>
      </c>
      <c r="AC35" s="14">
        <v>0.137774416</v>
      </c>
      <c r="AD35" s="19">
        <f t="shared" si="5"/>
        <v>0</v>
      </c>
      <c r="AE35" s="19">
        <f t="shared" si="6"/>
        <v>0</v>
      </c>
      <c r="AF35" s="19">
        <f t="shared" si="1"/>
        <v>0.35964008</v>
      </c>
      <c r="AG35" s="19">
        <f t="shared" si="2"/>
        <v>0.39727152</v>
      </c>
      <c r="AH35" s="19">
        <f t="shared" si="3"/>
        <v>0.7569116</v>
      </c>
      <c r="AI35" s="13"/>
    </row>
    <row r="36" ht="27" spans="1:35">
      <c r="A36" s="15" t="s">
        <v>48</v>
      </c>
      <c r="B36" s="53"/>
      <c r="C36" s="11" t="s">
        <v>119</v>
      </c>
      <c r="D36" s="18" t="s">
        <v>141</v>
      </c>
      <c r="E36" s="18" t="s">
        <v>103</v>
      </c>
      <c r="F36" s="51" t="s">
        <v>58</v>
      </c>
      <c r="G36" s="51" t="s">
        <v>142</v>
      </c>
      <c r="H36" s="52" t="s">
        <v>143</v>
      </c>
      <c r="I36" s="18" t="s">
        <v>146</v>
      </c>
      <c r="J36" s="18" t="s">
        <v>82</v>
      </c>
      <c r="K36" s="13"/>
      <c r="M36" s="15" t="s">
        <v>147</v>
      </c>
      <c r="N36" s="13"/>
      <c r="O36" s="25"/>
      <c r="P36" s="47"/>
      <c r="Q36" s="11" t="s">
        <v>148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0.0129372176</v>
      </c>
      <c r="Y36" s="19">
        <v>0.0099121136</v>
      </c>
      <c r="Z36" s="19">
        <v>0.016043712</v>
      </c>
      <c r="AA36" s="19">
        <v>0.0124802032</v>
      </c>
      <c r="AB36" s="14">
        <v>0.01336056</v>
      </c>
      <c r="AC36" s="14">
        <v>0.014582648</v>
      </c>
      <c r="AD36" s="19">
        <f t="shared" si="5"/>
        <v>0</v>
      </c>
      <c r="AE36" s="19">
        <f t="shared" si="6"/>
        <v>0</v>
      </c>
      <c r="AF36" s="19">
        <f t="shared" si="1"/>
        <v>0.0388930432</v>
      </c>
      <c r="AG36" s="19">
        <f t="shared" si="2"/>
        <v>0.0404234112</v>
      </c>
      <c r="AH36" s="19">
        <f t="shared" si="3"/>
        <v>0.0793164544</v>
      </c>
      <c r="AI36" s="13"/>
    </row>
    <row r="37" ht="27" spans="1:35">
      <c r="A37" s="15" t="s">
        <v>52</v>
      </c>
      <c r="B37" s="53"/>
      <c r="C37" s="11" t="s">
        <v>119</v>
      </c>
      <c r="D37" s="18" t="s">
        <v>141</v>
      </c>
      <c r="E37" s="18" t="s">
        <v>111</v>
      </c>
      <c r="F37" s="51" t="s">
        <v>58</v>
      </c>
      <c r="G37" s="51" t="s">
        <v>142</v>
      </c>
      <c r="H37" s="52" t="s">
        <v>143</v>
      </c>
      <c r="I37" s="18" t="s">
        <v>146</v>
      </c>
      <c r="J37" s="18" t="s">
        <v>82</v>
      </c>
      <c r="K37" s="13"/>
      <c r="M37" s="15" t="s">
        <v>149</v>
      </c>
      <c r="N37" s="13"/>
      <c r="O37" s="25"/>
      <c r="P37" s="47"/>
      <c r="Q37" s="13" t="s">
        <v>126</v>
      </c>
      <c r="R37" s="19">
        <v>0.11482594184</v>
      </c>
      <c r="S37" s="14">
        <v>0.0795188912</v>
      </c>
      <c r="T37" s="14">
        <v>0.0951851776</v>
      </c>
      <c r="U37" s="14">
        <v>0.0954895392</v>
      </c>
      <c r="V37" s="14">
        <v>0.09173207768</v>
      </c>
      <c r="W37" s="19">
        <v>0.079109952</v>
      </c>
      <c r="X37" s="19">
        <v>0</v>
      </c>
      <c r="Y37" s="19">
        <v>0</v>
      </c>
      <c r="Z37" s="54">
        <v>0</v>
      </c>
      <c r="AA37" s="19">
        <v>0</v>
      </c>
      <c r="AB37" s="14">
        <v>0</v>
      </c>
      <c r="AC37" s="14">
        <v>0</v>
      </c>
      <c r="AD37" s="19">
        <f t="shared" si="5"/>
        <v>0.28953001064</v>
      </c>
      <c r="AE37" s="19">
        <f t="shared" si="6"/>
        <v>0.26633156888</v>
      </c>
      <c r="AF37" s="19">
        <f t="shared" si="1"/>
        <v>0</v>
      </c>
      <c r="AG37" s="19">
        <f t="shared" si="2"/>
        <v>0</v>
      </c>
      <c r="AH37" s="19">
        <f t="shared" si="3"/>
        <v>0.55586157952</v>
      </c>
      <c r="AI37" s="13"/>
    </row>
    <row r="38" ht="27" spans="1:35">
      <c r="A38" s="15" t="s">
        <v>56</v>
      </c>
      <c r="B38" s="53"/>
      <c r="C38" s="11" t="s">
        <v>119</v>
      </c>
      <c r="D38" s="18" t="s">
        <v>141</v>
      </c>
      <c r="E38" s="18" t="s">
        <v>128</v>
      </c>
      <c r="F38" s="51" t="s">
        <v>58</v>
      </c>
      <c r="G38" s="51" t="s">
        <v>142</v>
      </c>
      <c r="H38" s="52" t="s">
        <v>143</v>
      </c>
      <c r="I38" s="18" t="s">
        <v>150</v>
      </c>
      <c r="J38" s="18" t="s">
        <v>82</v>
      </c>
      <c r="K38" s="13"/>
      <c r="M38" s="15" t="s">
        <v>151</v>
      </c>
      <c r="N38" s="13"/>
      <c r="O38" s="25"/>
      <c r="P38" s="47"/>
      <c r="Q38" s="13" t="s">
        <v>84</v>
      </c>
      <c r="R38" s="19">
        <v>0.000926776992</v>
      </c>
      <c r="S38" s="14">
        <v>0.000631743616</v>
      </c>
      <c r="T38" s="14">
        <v>0.000756205568</v>
      </c>
      <c r="U38" s="14">
        <v>0.00075962664</v>
      </c>
      <c r="V38" s="14">
        <v>0.000728767344</v>
      </c>
      <c r="W38" s="19">
        <v>0.00064879584</v>
      </c>
      <c r="X38" s="19">
        <v>0</v>
      </c>
      <c r="Y38" s="19">
        <v>0</v>
      </c>
      <c r="Z38" s="54">
        <v>0</v>
      </c>
      <c r="AA38" s="14">
        <v>0</v>
      </c>
      <c r="AB38" s="14">
        <v>0</v>
      </c>
      <c r="AC38" s="14">
        <v>0</v>
      </c>
      <c r="AD38" s="19">
        <f t="shared" si="5"/>
        <v>0.002314726176</v>
      </c>
      <c r="AE38" s="19">
        <f t="shared" si="6"/>
        <v>0.002137189824</v>
      </c>
      <c r="AF38" s="19">
        <f t="shared" si="1"/>
        <v>0</v>
      </c>
      <c r="AG38" s="19">
        <f t="shared" si="2"/>
        <v>0</v>
      </c>
      <c r="AH38" s="19">
        <f t="shared" si="3"/>
        <v>0.004451916</v>
      </c>
      <c r="AI38" s="13"/>
    </row>
    <row r="39" ht="27" spans="1:35">
      <c r="A39" s="15" t="s">
        <v>63</v>
      </c>
      <c r="B39" s="53"/>
      <c r="C39" s="11" t="s">
        <v>119</v>
      </c>
      <c r="D39" s="18" t="s">
        <v>141</v>
      </c>
      <c r="E39" s="18" t="s">
        <v>106</v>
      </c>
      <c r="F39" s="51" t="s">
        <v>58</v>
      </c>
      <c r="G39" s="51" t="s">
        <v>142</v>
      </c>
      <c r="H39" s="52" t="s">
        <v>152</v>
      </c>
      <c r="I39" s="18" t="s">
        <v>153</v>
      </c>
      <c r="J39" s="18" t="s">
        <v>82</v>
      </c>
      <c r="K39" s="13"/>
      <c r="M39" s="15" t="s">
        <v>154</v>
      </c>
      <c r="N39" s="13"/>
      <c r="O39" s="25"/>
      <c r="P39" s="47"/>
      <c r="Q39" s="13" t="s">
        <v>155</v>
      </c>
      <c r="R39" s="19">
        <v>0.001932505528</v>
      </c>
      <c r="S39" s="14">
        <v>0.001333272864</v>
      </c>
      <c r="T39" s="14">
        <v>0.001595945472</v>
      </c>
      <c r="U39" s="14">
        <v>0.00160249512</v>
      </c>
      <c r="V39" s="14">
        <v>0.001534253488</v>
      </c>
      <c r="W39" s="19">
        <v>0.00135806064</v>
      </c>
      <c r="X39" s="19">
        <v>8.2110816e-5</v>
      </c>
      <c r="Y39" s="19">
        <v>6.9075936e-5</v>
      </c>
      <c r="Z39" s="54">
        <v>9.504432e-5</v>
      </c>
      <c r="AA39" s="14">
        <v>9.2619072e-5</v>
      </c>
      <c r="AB39" s="14">
        <v>9.0288e-5</v>
      </c>
      <c r="AC39" s="14">
        <v>9.3154752e-5</v>
      </c>
      <c r="AD39" s="19">
        <f t="shared" si="5"/>
        <v>0.004861723864</v>
      </c>
      <c r="AE39" s="19">
        <f t="shared" si="6"/>
        <v>0.004494809248</v>
      </c>
      <c r="AF39" s="19">
        <f t="shared" si="1"/>
        <v>0.000246231072</v>
      </c>
      <c r="AG39" s="19">
        <f t="shared" si="2"/>
        <v>0.000276061824</v>
      </c>
      <c r="AH39" s="19">
        <f t="shared" si="3"/>
        <v>0.009878826008</v>
      </c>
      <c r="AI39" s="13"/>
    </row>
    <row r="40" ht="27" spans="1:35">
      <c r="A40" s="15" t="s">
        <v>66</v>
      </c>
      <c r="B40" s="53"/>
      <c r="C40" s="11" t="s">
        <v>119</v>
      </c>
      <c r="D40" s="18" t="s">
        <v>141</v>
      </c>
      <c r="E40" s="18" t="s">
        <v>131</v>
      </c>
      <c r="F40" s="51" t="s">
        <v>58</v>
      </c>
      <c r="G40" s="51" t="s">
        <v>142</v>
      </c>
      <c r="H40" s="52" t="s">
        <v>143</v>
      </c>
      <c r="I40" s="18" t="s">
        <v>156</v>
      </c>
      <c r="J40" s="18" t="s">
        <v>82</v>
      </c>
      <c r="K40" s="13"/>
      <c r="M40" s="15" t="s">
        <v>157</v>
      </c>
      <c r="N40" s="13"/>
      <c r="O40" s="25"/>
      <c r="P40" s="47"/>
      <c r="Q40" s="13" t="s">
        <v>117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54">
        <v>0</v>
      </c>
      <c r="AA40" s="14">
        <v>0</v>
      </c>
      <c r="AB40" s="14">
        <v>0</v>
      </c>
      <c r="AC40" s="14">
        <v>0</v>
      </c>
      <c r="AD40" s="19">
        <f t="shared" si="5"/>
        <v>0</v>
      </c>
      <c r="AE40" s="19">
        <f t="shared" si="6"/>
        <v>0</v>
      </c>
      <c r="AF40" s="19">
        <f t="shared" si="1"/>
        <v>0</v>
      </c>
      <c r="AG40" s="19">
        <f t="shared" si="2"/>
        <v>0</v>
      </c>
      <c r="AH40" s="19">
        <f t="shared" si="3"/>
        <v>0</v>
      </c>
      <c r="AI40" s="19"/>
    </row>
    <row r="41" ht="27" spans="1:35">
      <c r="A41" s="15" t="s">
        <v>69</v>
      </c>
      <c r="B41" s="53"/>
      <c r="C41" s="11" t="s">
        <v>119</v>
      </c>
      <c r="D41" s="11" t="s">
        <v>141</v>
      </c>
      <c r="E41" s="18" t="s">
        <v>134</v>
      </c>
      <c r="F41" s="21" t="s">
        <v>58</v>
      </c>
      <c r="G41" s="21" t="s">
        <v>142</v>
      </c>
      <c r="H41" s="22" t="s">
        <v>143</v>
      </c>
      <c r="I41" s="11" t="s">
        <v>158</v>
      </c>
      <c r="J41" s="11" t="s">
        <v>82</v>
      </c>
      <c r="K41" s="13"/>
      <c r="M41" s="15" t="s">
        <v>159</v>
      </c>
      <c r="N41" s="13"/>
      <c r="O41" s="25"/>
      <c r="P41" s="47"/>
      <c r="Q41" s="13" t="s">
        <v>160</v>
      </c>
      <c r="R41" s="19">
        <v>831</v>
      </c>
      <c r="S41" s="14">
        <v>724</v>
      </c>
      <c r="T41" s="14">
        <v>977</v>
      </c>
      <c r="U41" s="14">
        <v>831</v>
      </c>
      <c r="V41" s="14">
        <v>724</v>
      </c>
      <c r="W41" s="14">
        <v>977</v>
      </c>
      <c r="X41" s="14">
        <v>114</v>
      </c>
      <c r="Y41" s="14">
        <v>131</v>
      </c>
      <c r="Z41" s="14">
        <v>151</v>
      </c>
      <c r="AA41" s="14">
        <v>114</v>
      </c>
      <c r="AB41" s="14">
        <v>131</v>
      </c>
      <c r="AC41" s="14">
        <v>151</v>
      </c>
      <c r="AD41" s="19"/>
      <c r="AE41" s="19"/>
      <c r="AF41" s="19"/>
      <c r="AG41" s="19"/>
      <c r="AH41" s="19"/>
      <c r="AI41" s="13"/>
    </row>
    <row r="42" ht="27" spans="1:35">
      <c r="A42" s="15" t="s">
        <v>71</v>
      </c>
      <c r="B42" s="53"/>
      <c r="C42" s="11" t="s">
        <v>119</v>
      </c>
      <c r="D42" s="11" t="s">
        <v>141</v>
      </c>
      <c r="E42" s="18" t="s">
        <v>126</v>
      </c>
      <c r="F42" s="21" t="s">
        <v>58</v>
      </c>
      <c r="G42" s="21" t="s">
        <v>142</v>
      </c>
      <c r="H42" s="22" t="s">
        <v>143</v>
      </c>
      <c r="I42" s="11" t="s">
        <v>161</v>
      </c>
      <c r="J42" s="11" t="s">
        <v>82</v>
      </c>
      <c r="K42" s="13"/>
      <c r="M42" s="15" t="s">
        <v>162</v>
      </c>
      <c r="N42" s="13"/>
      <c r="O42" s="25"/>
      <c r="P42" s="47"/>
      <c r="Q42" s="13" t="s">
        <v>78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4">
        <v>0.0007527912</v>
      </c>
      <c r="AA42" s="14">
        <v>0.00067972088</v>
      </c>
      <c r="AB42" s="14">
        <v>0.0006778488</v>
      </c>
      <c r="AC42" s="14">
        <v>0.00071991672</v>
      </c>
      <c r="AD42" s="19">
        <f t="shared" ref="AD42:AD47" si="7">SUM(R42:T42)</f>
        <v>0</v>
      </c>
      <c r="AE42" s="19">
        <f t="shared" ref="AE42:AE47" si="8">U42+V42+W42</f>
        <v>0</v>
      </c>
      <c r="AF42" s="19">
        <f t="shared" si="1"/>
        <v>0.0007527912</v>
      </c>
      <c r="AG42" s="19">
        <f t="shared" si="2"/>
        <v>0.0020774864</v>
      </c>
      <c r="AH42" s="19">
        <f t="shared" si="3"/>
        <v>0.0028302776</v>
      </c>
      <c r="AI42" s="13"/>
    </row>
    <row r="43" ht="27" spans="1:35">
      <c r="A43" s="15" t="s">
        <v>74</v>
      </c>
      <c r="B43" s="53"/>
      <c r="C43" s="11" t="s">
        <v>119</v>
      </c>
      <c r="D43" s="11" t="s">
        <v>141</v>
      </c>
      <c r="E43" s="18" t="s">
        <v>84</v>
      </c>
      <c r="F43" s="21" t="s">
        <v>58</v>
      </c>
      <c r="G43" s="21" t="s">
        <v>142</v>
      </c>
      <c r="H43" s="22" t="s">
        <v>143</v>
      </c>
      <c r="I43" s="11" t="s">
        <v>163</v>
      </c>
      <c r="J43" s="11" t="s">
        <v>82</v>
      </c>
      <c r="K43" s="13"/>
      <c r="M43" s="15" t="s">
        <v>164</v>
      </c>
      <c r="N43" s="13"/>
      <c r="O43" s="25"/>
      <c r="P43" s="47"/>
      <c r="Q43" s="13" t="s">
        <v>165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9">
        <f t="shared" si="7"/>
        <v>0</v>
      </c>
      <c r="AE43" s="19">
        <f t="shared" si="8"/>
        <v>0</v>
      </c>
      <c r="AF43" s="19">
        <f t="shared" si="1"/>
        <v>0</v>
      </c>
      <c r="AG43" s="19">
        <f t="shared" si="2"/>
        <v>0</v>
      </c>
      <c r="AH43" s="19">
        <f t="shared" si="3"/>
        <v>0</v>
      </c>
      <c r="AI43" s="13"/>
    </row>
    <row r="44" ht="27" spans="1:35">
      <c r="A44" s="15" t="s">
        <v>77</v>
      </c>
      <c r="B44" s="53"/>
      <c r="C44" s="11" t="s">
        <v>119</v>
      </c>
      <c r="D44" s="11" t="s">
        <v>141</v>
      </c>
      <c r="E44" s="18" t="s">
        <v>166</v>
      </c>
      <c r="F44" s="21" t="s">
        <v>58</v>
      </c>
      <c r="G44" s="21" t="s">
        <v>142</v>
      </c>
      <c r="H44" s="22" t="s">
        <v>143</v>
      </c>
      <c r="I44" s="11" t="s">
        <v>82</v>
      </c>
      <c r="J44" s="11" t="s">
        <v>82</v>
      </c>
      <c r="K44" s="13"/>
      <c r="M44" s="15" t="s">
        <v>167</v>
      </c>
      <c r="N44" s="13"/>
      <c r="O44" s="25"/>
      <c r="P44" s="47"/>
      <c r="Q44" s="13" t="s">
        <v>116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9">
        <f t="shared" si="7"/>
        <v>0</v>
      </c>
      <c r="AE44" s="19">
        <f t="shared" si="8"/>
        <v>0</v>
      </c>
      <c r="AF44" s="19">
        <f t="shared" si="1"/>
        <v>0</v>
      </c>
      <c r="AG44" s="19">
        <f t="shared" si="2"/>
        <v>0</v>
      </c>
      <c r="AH44" s="19">
        <f t="shared" si="3"/>
        <v>0</v>
      </c>
      <c r="AI44" s="23"/>
    </row>
    <row r="45" ht="27" spans="1:35">
      <c r="A45" s="15" t="s">
        <v>80</v>
      </c>
      <c r="B45" s="53"/>
      <c r="C45" s="11" t="s">
        <v>119</v>
      </c>
      <c r="D45" s="11" t="s">
        <v>141</v>
      </c>
      <c r="E45" s="18" t="s">
        <v>155</v>
      </c>
      <c r="F45" s="21" t="s">
        <v>58</v>
      </c>
      <c r="G45" s="21" t="s">
        <v>142</v>
      </c>
      <c r="H45" s="22" t="s">
        <v>143</v>
      </c>
      <c r="I45" s="11" t="s">
        <v>161</v>
      </c>
      <c r="J45" s="11" t="s">
        <v>82</v>
      </c>
      <c r="K45" s="13"/>
      <c r="M45" s="15" t="s">
        <v>168</v>
      </c>
      <c r="N45" s="13"/>
      <c r="O45" s="25"/>
      <c r="P45" s="47"/>
      <c r="Q45" s="13" t="s">
        <v>169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7.29965928e-6</v>
      </c>
      <c r="Y45" s="19">
        <v>5.69958808e-6</v>
      </c>
      <c r="Z45" s="14">
        <v>8.7374688e-6</v>
      </c>
      <c r="AA45" s="14">
        <v>7.90904984e-6</v>
      </c>
      <c r="AB45" s="14">
        <v>7.8923688e-6</v>
      </c>
      <c r="AC45" s="14">
        <v>8.35901608e-6</v>
      </c>
      <c r="AD45" s="19">
        <f t="shared" si="7"/>
        <v>0</v>
      </c>
      <c r="AE45" s="19">
        <f t="shared" si="8"/>
        <v>0</v>
      </c>
      <c r="AF45" s="19">
        <f t="shared" si="1"/>
        <v>2.173671616e-5</v>
      </c>
      <c r="AG45" s="19">
        <f t="shared" si="2"/>
        <v>2.416043472e-5</v>
      </c>
      <c r="AH45" s="19">
        <f t="shared" si="3"/>
        <v>4.589715088e-5</v>
      </c>
      <c r="AI45" s="23"/>
    </row>
    <row r="46" ht="27" customHeight="1" spans="1:35">
      <c r="A46" s="15" t="s">
        <v>83</v>
      </c>
      <c r="B46" s="53"/>
      <c r="C46" s="11" t="s">
        <v>119</v>
      </c>
      <c r="D46" s="11" t="s">
        <v>141</v>
      </c>
      <c r="E46" s="18" t="s">
        <v>81</v>
      </c>
      <c r="F46" s="21" t="s">
        <v>58</v>
      </c>
      <c r="G46" s="21" t="s">
        <v>142</v>
      </c>
      <c r="H46" s="22" t="s">
        <v>143</v>
      </c>
      <c r="I46" s="11" t="s">
        <v>170</v>
      </c>
      <c r="J46" s="11" t="s">
        <v>82</v>
      </c>
      <c r="K46" s="13"/>
      <c r="M46" s="15" t="s">
        <v>171</v>
      </c>
      <c r="N46" s="13"/>
      <c r="O46" s="25"/>
      <c r="P46" s="47"/>
      <c r="Q46" s="13" t="s">
        <v>172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4">
        <v>0</v>
      </c>
      <c r="AA46" s="19">
        <v>0</v>
      </c>
      <c r="AB46" s="19">
        <v>0</v>
      </c>
      <c r="AC46" s="19">
        <v>0</v>
      </c>
      <c r="AD46" s="19">
        <f t="shared" si="7"/>
        <v>0</v>
      </c>
      <c r="AE46" s="19">
        <f t="shared" si="8"/>
        <v>0</v>
      </c>
      <c r="AF46" s="19">
        <f t="shared" si="1"/>
        <v>0</v>
      </c>
      <c r="AG46" s="19">
        <f t="shared" si="2"/>
        <v>0</v>
      </c>
      <c r="AH46" s="19">
        <f t="shared" si="3"/>
        <v>0</v>
      </c>
      <c r="AI46" s="23"/>
    </row>
    <row r="47" ht="32" customHeight="1" spans="1:35">
      <c r="A47" s="15" t="s">
        <v>86</v>
      </c>
      <c r="B47" s="53"/>
      <c r="C47" s="11" t="s">
        <v>119</v>
      </c>
      <c r="D47" s="11" t="s">
        <v>141</v>
      </c>
      <c r="E47" s="55" t="s">
        <v>169</v>
      </c>
      <c r="F47" s="21" t="s">
        <v>58</v>
      </c>
      <c r="G47" s="21" t="s">
        <v>142</v>
      </c>
      <c r="H47" s="22" t="s">
        <v>143</v>
      </c>
      <c r="I47" s="56" t="s">
        <v>82</v>
      </c>
      <c r="J47" s="11" t="s">
        <v>82</v>
      </c>
      <c r="K47" s="57"/>
      <c r="M47" s="15" t="s">
        <v>173</v>
      </c>
      <c r="N47" s="13"/>
      <c r="O47" s="36"/>
      <c r="P47" s="58"/>
      <c r="Q47" s="13" t="s">
        <v>174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3.4446208e-5</v>
      </c>
      <c r="Y47" s="19">
        <v>2.693528e-5</v>
      </c>
      <c r="Z47" s="14">
        <v>4.1253384e-5</v>
      </c>
      <c r="AA47" s="19">
        <v>3.71960816e-5</v>
      </c>
      <c r="AB47" s="19">
        <v>3.7192056e-5</v>
      </c>
      <c r="AC47" s="14">
        <v>3.9408812e-5</v>
      </c>
      <c r="AD47" s="19">
        <f t="shared" si="7"/>
        <v>0</v>
      </c>
      <c r="AE47" s="19">
        <f t="shared" si="8"/>
        <v>0</v>
      </c>
      <c r="AF47" s="19">
        <f t="shared" si="1"/>
        <v>0.000102634872</v>
      </c>
      <c r="AG47" s="19">
        <f t="shared" si="2"/>
        <v>0.0001137969496</v>
      </c>
      <c r="AH47" s="19">
        <f t="shared" si="3"/>
        <v>0.0002164318216</v>
      </c>
      <c r="AI47" s="23"/>
    </row>
    <row r="48" ht="32" customHeight="1" spans="1:35">
      <c r="A48" s="15" t="s">
        <v>89</v>
      </c>
      <c r="B48" s="53"/>
      <c r="C48" s="11" t="s">
        <v>119</v>
      </c>
      <c r="D48" s="11" t="s">
        <v>141</v>
      </c>
      <c r="E48" s="55" t="s">
        <v>174</v>
      </c>
      <c r="F48" s="21" t="s">
        <v>58</v>
      </c>
      <c r="G48" s="21" t="s">
        <v>142</v>
      </c>
      <c r="H48" s="22" t="s">
        <v>143</v>
      </c>
      <c r="I48" s="56" t="s">
        <v>82</v>
      </c>
      <c r="J48" s="11" t="s">
        <v>82</v>
      </c>
      <c r="K48" s="57"/>
      <c r="M48" s="59"/>
      <c r="N48" s="60"/>
      <c r="O48" s="61"/>
      <c r="P48" s="61"/>
      <c r="Q48" s="61"/>
      <c r="R48" s="60"/>
      <c r="S48" s="62"/>
      <c r="T48" s="62"/>
      <c r="U48" s="62"/>
      <c r="V48" s="62"/>
      <c r="W48" s="62"/>
      <c r="X48" s="62"/>
      <c r="Y48" s="62"/>
      <c r="Z48" s="63"/>
      <c r="AA48" s="62"/>
      <c r="AB48" s="62"/>
      <c r="AC48" s="62"/>
      <c r="AD48" s="62"/>
      <c r="AE48" s="62"/>
      <c r="AF48" s="62"/>
      <c r="AG48" s="62"/>
      <c r="AH48" s="62"/>
      <c r="AI48" s="61"/>
    </row>
    <row r="49" ht="32" customHeight="1" spans="1:35">
      <c r="A49" s="15" t="s">
        <v>92</v>
      </c>
      <c r="B49" s="53"/>
      <c r="C49" s="11" t="s">
        <v>119</v>
      </c>
      <c r="D49" s="11" t="s">
        <v>141</v>
      </c>
      <c r="E49" s="18" t="s">
        <v>95</v>
      </c>
      <c r="F49" s="21" t="s">
        <v>58</v>
      </c>
      <c r="G49" s="21" t="s">
        <v>142</v>
      </c>
      <c r="H49" s="22" t="s">
        <v>143</v>
      </c>
      <c r="I49" s="11" t="s">
        <v>163</v>
      </c>
      <c r="J49" s="11" t="s">
        <v>82</v>
      </c>
      <c r="K49" s="57"/>
      <c r="M49" s="59"/>
      <c r="N49" s="60"/>
      <c r="O49" s="61"/>
      <c r="P49" s="61"/>
      <c r="Q49" s="61"/>
      <c r="R49" s="60"/>
      <c r="S49" s="62"/>
      <c r="T49" s="62"/>
      <c r="U49" s="62"/>
      <c r="V49" s="62"/>
      <c r="W49" s="62"/>
      <c r="X49" s="62"/>
      <c r="Y49" s="62"/>
      <c r="Z49" s="63"/>
      <c r="AA49" s="62"/>
      <c r="AB49" s="62"/>
      <c r="AC49" s="62"/>
      <c r="AD49" s="62"/>
      <c r="AE49" s="62"/>
      <c r="AF49" s="62"/>
      <c r="AG49" s="62"/>
      <c r="AH49" s="62"/>
      <c r="AI49" s="61"/>
    </row>
    <row r="50" ht="32" customHeight="1" spans="1:35">
      <c r="A50" s="15" t="s">
        <v>94</v>
      </c>
      <c r="B50" s="53"/>
      <c r="C50" s="11" t="s">
        <v>119</v>
      </c>
      <c r="D50" s="11" t="s">
        <v>141</v>
      </c>
      <c r="E50" s="18" t="s">
        <v>139</v>
      </c>
      <c r="F50" s="21" t="s">
        <v>58</v>
      </c>
      <c r="G50" s="21" t="s">
        <v>142</v>
      </c>
      <c r="H50" s="22" t="s">
        <v>143</v>
      </c>
      <c r="I50" s="11" t="s">
        <v>175</v>
      </c>
      <c r="J50" s="11" t="s">
        <v>82</v>
      </c>
      <c r="K50" s="57"/>
      <c r="M50" s="59"/>
      <c r="N50" s="60"/>
      <c r="O50" s="61"/>
      <c r="P50" s="61"/>
      <c r="Q50" s="61"/>
      <c r="R50" s="60"/>
      <c r="S50" s="62"/>
      <c r="T50" s="62"/>
      <c r="U50" s="62"/>
      <c r="V50" s="62"/>
      <c r="W50" s="62"/>
      <c r="X50" s="62"/>
      <c r="Y50" s="62"/>
      <c r="Z50" s="63"/>
      <c r="AA50" s="62"/>
      <c r="AB50" s="62"/>
      <c r="AC50" s="62"/>
      <c r="AD50" s="62"/>
      <c r="AE50" s="62"/>
      <c r="AF50" s="62"/>
      <c r="AG50" s="62"/>
      <c r="AH50" s="62"/>
      <c r="AI50" s="61"/>
    </row>
    <row r="51" ht="32" customHeight="1" spans="1:35">
      <c r="A51" s="15" t="s">
        <v>96</v>
      </c>
      <c r="B51" s="53"/>
      <c r="C51" s="11" t="s">
        <v>119</v>
      </c>
      <c r="D51" s="11" t="s">
        <v>141</v>
      </c>
      <c r="E51" s="55" t="s">
        <v>148</v>
      </c>
      <c r="F51" s="21" t="s">
        <v>58</v>
      </c>
      <c r="G51" s="21" t="s">
        <v>142</v>
      </c>
      <c r="H51" s="22" t="s">
        <v>143</v>
      </c>
      <c r="I51" s="56" t="s">
        <v>82</v>
      </c>
      <c r="J51" s="11">
        <v>0.12</v>
      </c>
      <c r="K51" s="57"/>
      <c r="M51" s="59"/>
      <c r="N51" s="60"/>
      <c r="O51" s="61"/>
      <c r="P51" s="61"/>
      <c r="Q51" s="61"/>
      <c r="R51" s="60"/>
      <c r="S51" s="62"/>
      <c r="T51" s="62"/>
      <c r="U51" s="62"/>
      <c r="V51" s="62"/>
      <c r="W51" s="62"/>
      <c r="X51" s="62"/>
      <c r="Y51" s="62"/>
      <c r="Z51" s="63"/>
      <c r="AA51" s="62"/>
      <c r="AB51" s="62"/>
      <c r="AC51" s="62"/>
      <c r="AD51" s="62"/>
      <c r="AE51" s="62"/>
      <c r="AF51" s="62"/>
      <c r="AG51" s="62"/>
      <c r="AH51" s="62"/>
      <c r="AI51" s="61"/>
    </row>
    <row r="52" ht="32" customHeight="1" spans="1:35">
      <c r="A52" s="15" t="s">
        <v>99</v>
      </c>
      <c r="B52" s="53"/>
      <c r="C52" s="11" t="s">
        <v>119</v>
      </c>
      <c r="D52" s="11" t="s">
        <v>141</v>
      </c>
      <c r="E52" s="55" t="s">
        <v>176</v>
      </c>
      <c r="F52" s="21" t="s">
        <v>58</v>
      </c>
      <c r="G52" s="21" t="s">
        <v>142</v>
      </c>
      <c r="H52" s="22" t="s">
        <v>143</v>
      </c>
      <c r="I52" s="56" t="s">
        <v>177</v>
      </c>
      <c r="J52" s="11" t="s">
        <v>82</v>
      </c>
      <c r="K52" s="57"/>
      <c r="M52" s="59"/>
      <c r="N52" s="60"/>
      <c r="O52" s="61"/>
      <c r="P52" s="61"/>
      <c r="Q52" s="61"/>
      <c r="R52" s="60"/>
      <c r="S52" s="62"/>
      <c r="T52" s="62"/>
      <c r="U52" s="62"/>
      <c r="V52" s="62"/>
      <c r="W52" s="62"/>
      <c r="X52" s="62"/>
      <c r="Y52" s="62"/>
      <c r="Z52" s="63"/>
      <c r="AA52" s="62"/>
      <c r="AB52" s="62"/>
      <c r="AC52" s="62"/>
      <c r="AD52" s="62"/>
      <c r="AE52" s="62"/>
      <c r="AF52" s="62"/>
      <c r="AG52" s="62"/>
      <c r="AH52" s="62"/>
      <c r="AI52" s="61"/>
    </row>
    <row r="53" ht="32" customHeight="1" spans="1:35">
      <c r="A53" s="15" t="s">
        <v>105</v>
      </c>
      <c r="B53" s="53"/>
      <c r="C53" s="11" t="s">
        <v>119</v>
      </c>
      <c r="D53" s="11" t="s">
        <v>141</v>
      </c>
      <c r="E53" s="55" t="s">
        <v>107</v>
      </c>
      <c r="F53" s="21" t="s">
        <v>58</v>
      </c>
      <c r="G53" s="21" t="s">
        <v>142</v>
      </c>
      <c r="H53" s="22" t="s">
        <v>143</v>
      </c>
      <c r="I53" s="56" t="s">
        <v>82</v>
      </c>
      <c r="J53" s="11" t="s">
        <v>82</v>
      </c>
      <c r="K53" s="57"/>
      <c r="M53" s="59"/>
      <c r="N53" s="60"/>
      <c r="O53" s="61"/>
      <c r="P53" s="61"/>
      <c r="Q53" s="61"/>
      <c r="R53" s="60"/>
      <c r="S53" s="62"/>
      <c r="T53" s="62"/>
      <c r="U53" s="62"/>
      <c r="V53" s="62"/>
      <c r="W53" s="62"/>
      <c r="X53" s="62"/>
      <c r="Y53" s="62"/>
      <c r="Z53" s="63"/>
      <c r="AA53" s="62"/>
      <c r="AB53" s="62"/>
      <c r="AC53" s="62"/>
      <c r="AD53" s="62"/>
      <c r="AE53" s="62"/>
      <c r="AF53" s="62"/>
      <c r="AG53" s="62"/>
      <c r="AH53" s="62"/>
      <c r="AI53" s="61"/>
    </row>
    <row r="54" ht="32" customHeight="1" spans="1:35">
      <c r="A54" s="15" t="s">
        <v>108</v>
      </c>
      <c r="B54" s="53"/>
      <c r="C54" s="11" t="s">
        <v>119</v>
      </c>
      <c r="D54" s="11" t="s">
        <v>141</v>
      </c>
      <c r="E54" s="55" t="s">
        <v>172</v>
      </c>
      <c r="F54" s="21" t="s">
        <v>58</v>
      </c>
      <c r="G54" s="21" t="s">
        <v>142</v>
      </c>
      <c r="H54" s="22" t="s">
        <v>143</v>
      </c>
      <c r="I54" s="56" t="s">
        <v>82</v>
      </c>
      <c r="J54" s="11" t="s">
        <v>82</v>
      </c>
      <c r="K54" s="57"/>
      <c r="M54" s="59"/>
      <c r="N54" s="60"/>
      <c r="O54" s="61"/>
      <c r="P54" s="61"/>
      <c r="Q54" s="61"/>
      <c r="R54" s="60"/>
      <c r="S54" s="62"/>
      <c r="T54" s="62"/>
      <c r="U54" s="62"/>
      <c r="V54" s="62"/>
      <c r="W54" s="62"/>
      <c r="X54" s="62"/>
      <c r="Y54" s="62"/>
      <c r="Z54" s="63"/>
      <c r="AA54" s="62"/>
      <c r="AB54" s="62"/>
      <c r="AC54" s="62"/>
      <c r="AD54" s="62"/>
      <c r="AE54" s="62"/>
      <c r="AF54" s="62"/>
      <c r="AG54" s="62"/>
      <c r="AH54" s="62"/>
      <c r="AI54" s="61"/>
    </row>
    <row r="55" ht="32" customHeight="1" spans="1:35">
      <c r="A55" s="15" t="s">
        <v>110</v>
      </c>
      <c r="B55" s="53"/>
      <c r="C55" s="11" t="s">
        <v>119</v>
      </c>
      <c r="D55" s="11" t="s">
        <v>141</v>
      </c>
      <c r="E55" s="55" t="s">
        <v>178</v>
      </c>
      <c r="F55" s="21" t="s">
        <v>58</v>
      </c>
      <c r="G55" s="21" t="s">
        <v>142</v>
      </c>
      <c r="H55" s="22" t="s">
        <v>143</v>
      </c>
      <c r="I55" s="56" t="s">
        <v>82</v>
      </c>
      <c r="J55" s="11" t="s">
        <v>82</v>
      </c>
      <c r="K55" s="57"/>
      <c r="M55" s="59"/>
      <c r="N55" s="60"/>
      <c r="O55" s="61"/>
      <c r="P55" s="61"/>
      <c r="Q55" s="61"/>
      <c r="R55" s="60"/>
      <c r="S55" s="62"/>
      <c r="T55" s="62"/>
      <c r="U55" s="62"/>
      <c r="V55" s="62"/>
      <c r="W55" s="62"/>
      <c r="X55" s="62"/>
      <c r="Y55" s="62"/>
      <c r="Z55" s="63"/>
      <c r="AA55" s="62"/>
      <c r="AB55" s="62"/>
      <c r="AC55" s="62"/>
      <c r="AD55" s="62"/>
      <c r="AE55" s="62"/>
      <c r="AF55" s="62"/>
      <c r="AG55" s="62"/>
      <c r="AH55" s="62"/>
      <c r="AI55" s="61"/>
    </row>
    <row r="56" ht="32" customHeight="1" spans="1:35">
      <c r="A56" s="15" t="s">
        <v>112</v>
      </c>
      <c r="B56" s="53"/>
      <c r="C56" s="11" t="s">
        <v>119</v>
      </c>
      <c r="D56" s="11" t="s">
        <v>141</v>
      </c>
      <c r="E56" s="55" t="s">
        <v>113</v>
      </c>
      <c r="F56" s="21" t="s">
        <v>58</v>
      </c>
      <c r="G56" s="21" t="s">
        <v>142</v>
      </c>
      <c r="H56" s="22" t="s">
        <v>143</v>
      </c>
      <c r="I56" s="56" t="s">
        <v>82</v>
      </c>
      <c r="J56" s="11" t="s">
        <v>82</v>
      </c>
      <c r="K56" s="57"/>
      <c r="M56" s="59"/>
      <c r="N56" s="60"/>
      <c r="O56" s="61"/>
      <c r="P56" s="61"/>
      <c r="Q56" s="61"/>
      <c r="R56" s="60"/>
      <c r="S56" s="62"/>
      <c r="T56" s="62"/>
      <c r="U56" s="62"/>
      <c r="V56" s="62"/>
      <c r="W56" s="62"/>
      <c r="X56" s="62"/>
      <c r="Y56" s="62"/>
      <c r="Z56" s="63"/>
      <c r="AA56" s="62"/>
      <c r="AB56" s="62"/>
      <c r="AC56" s="62"/>
      <c r="AD56" s="62"/>
      <c r="AE56" s="62"/>
      <c r="AF56" s="62"/>
      <c r="AG56" s="62"/>
      <c r="AH56" s="62"/>
      <c r="AI56" s="61"/>
    </row>
    <row r="57" ht="32" customHeight="1" spans="1:35">
      <c r="A57" s="15" t="s">
        <v>115</v>
      </c>
      <c r="B57" s="53"/>
      <c r="C57" s="11" t="s">
        <v>119</v>
      </c>
      <c r="D57" s="11" t="s">
        <v>141</v>
      </c>
      <c r="E57" s="55" t="s">
        <v>117</v>
      </c>
      <c r="F57" s="21" t="s">
        <v>58</v>
      </c>
      <c r="G57" s="21" t="s">
        <v>142</v>
      </c>
      <c r="H57" s="22" t="s">
        <v>143</v>
      </c>
      <c r="I57" s="11" t="s">
        <v>163</v>
      </c>
      <c r="J57" s="11" t="s">
        <v>82</v>
      </c>
      <c r="K57" s="57"/>
      <c r="M57" s="59"/>
      <c r="N57" s="60"/>
      <c r="O57" s="61"/>
      <c r="P57" s="61"/>
      <c r="Q57" s="61"/>
      <c r="R57" s="60"/>
      <c r="S57" s="62"/>
      <c r="T57" s="62"/>
      <c r="U57" s="62"/>
      <c r="V57" s="62"/>
      <c r="W57" s="62"/>
      <c r="X57" s="62"/>
      <c r="Y57" s="62"/>
      <c r="Z57" s="63"/>
      <c r="AA57" s="62"/>
      <c r="AB57" s="62"/>
      <c r="AC57" s="62"/>
      <c r="AD57" s="62"/>
      <c r="AE57" s="62"/>
      <c r="AF57" s="62"/>
      <c r="AG57" s="62"/>
      <c r="AH57" s="62"/>
      <c r="AI57" s="61"/>
    </row>
    <row r="58" ht="32" customHeight="1" spans="1:35">
      <c r="A58" s="15" t="s">
        <v>118</v>
      </c>
      <c r="B58" s="53"/>
      <c r="C58" s="11" t="s">
        <v>119</v>
      </c>
      <c r="D58" s="11" t="s">
        <v>141</v>
      </c>
      <c r="E58" s="55" t="s">
        <v>165</v>
      </c>
      <c r="F58" s="21" t="s">
        <v>58</v>
      </c>
      <c r="G58" s="21" t="s">
        <v>142</v>
      </c>
      <c r="H58" s="22" t="s">
        <v>143</v>
      </c>
      <c r="I58" s="56" t="s">
        <v>161</v>
      </c>
      <c r="J58" s="11" t="s">
        <v>82</v>
      </c>
      <c r="K58" s="57"/>
      <c r="M58" s="59"/>
      <c r="N58" s="60"/>
      <c r="O58" s="61"/>
      <c r="P58" s="61"/>
      <c r="Q58" s="61"/>
      <c r="R58" s="60"/>
      <c r="S58" s="62"/>
      <c r="T58" s="62"/>
      <c r="U58" s="62"/>
      <c r="V58" s="62"/>
      <c r="W58" s="62"/>
      <c r="X58" s="62"/>
      <c r="Y58" s="62"/>
      <c r="Z58" s="63"/>
      <c r="AA58" s="62"/>
      <c r="AB58" s="62"/>
      <c r="AC58" s="62"/>
      <c r="AD58" s="62"/>
      <c r="AE58" s="62"/>
      <c r="AF58" s="62"/>
      <c r="AG58" s="62"/>
      <c r="AH58" s="62"/>
      <c r="AI58" s="61"/>
    </row>
    <row r="59" ht="27" customHeight="1" spans="1:35">
      <c r="A59" s="15" t="s">
        <v>123</v>
      </c>
      <c r="B59" s="53"/>
      <c r="C59" s="11" t="s">
        <v>119</v>
      </c>
      <c r="D59" s="11" t="s">
        <v>141</v>
      </c>
      <c r="E59" s="55" t="s">
        <v>116</v>
      </c>
      <c r="F59" s="21" t="s">
        <v>58</v>
      </c>
      <c r="G59" s="21" t="s">
        <v>142</v>
      </c>
      <c r="H59" s="22" t="s">
        <v>143</v>
      </c>
      <c r="I59" s="56" t="s">
        <v>161</v>
      </c>
      <c r="J59" s="11" t="s">
        <v>82</v>
      </c>
      <c r="K59" s="57"/>
      <c r="M59" s="59"/>
      <c r="N59" s="60"/>
      <c r="O59" s="61"/>
      <c r="P59" s="61"/>
      <c r="Q59" s="61"/>
      <c r="R59" s="60"/>
      <c r="S59" s="62"/>
      <c r="T59" s="62"/>
      <c r="U59" s="62"/>
      <c r="V59" s="62"/>
      <c r="W59" s="62"/>
      <c r="X59" s="62"/>
      <c r="Y59" s="62"/>
      <c r="Z59" s="63"/>
      <c r="AA59" s="62"/>
      <c r="AB59" s="62"/>
      <c r="AC59" s="62"/>
      <c r="AD59" s="62"/>
      <c r="AE59" s="62"/>
      <c r="AF59" s="62"/>
      <c r="AG59" s="62"/>
      <c r="AH59" s="62"/>
      <c r="AI59" s="61"/>
    </row>
    <row r="60" ht="25.5" customHeight="1" spans="1:35">
      <c r="A60" s="15" t="s">
        <v>125</v>
      </c>
      <c r="B60" s="53"/>
      <c r="C60" s="11" t="s">
        <v>119</v>
      </c>
      <c r="D60" s="11" t="s">
        <v>141</v>
      </c>
      <c r="E60" s="55" t="s">
        <v>78</v>
      </c>
      <c r="F60" s="21" t="s">
        <v>58</v>
      </c>
      <c r="G60" s="21" t="s">
        <v>142</v>
      </c>
      <c r="H60" s="22" t="s">
        <v>143</v>
      </c>
      <c r="I60" s="11" t="s">
        <v>175</v>
      </c>
      <c r="J60" s="11" t="s">
        <v>82</v>
      </c>
      <c r="K60" s="57"/>
      <c r="M60" s="59"/>
      <c r="N60" s="60"/>
      <c r="O60" s="61"/>
      <c r="P60" s="61"/>
      <c r="Q60" s="61"/>
      <c r="R60" s="60"/>
      <c r="S60" s="62"/>
      <c r="T60" s="62"/>
      <c r="U60" s="62"/>
      <c r="V60" s="62"/>
      <c r="W60" s="62"/>
      <c r="X60" s="62"/>
      <c r="Y60" s="62"/>
      <c r="Z60" s="63"/>
      <c r="AA60" s="62"/>
      <c r="AB60" s="62"/>
      <c r="AC60" s="62"/>
      <c r="AD60" s="62"/>
      <c r="AE60" s="62"/>
      <c r="AF60" s="62"/>
      <c r="AG60" s="62"/>
      <c r="AH60" s="62"/>
      <c r="AI60" s="61"/>
    </row>
    <row r="61" ht="27" spans="1:35">
      <c r="A61" s="15" t="s">
        <v>127</v>
      </c>
      <c r="B61" s="64" t="s">
        <v>179</v>
      </c>
      <c r="C61" s="65" t="s">
        <v>180</v>
      </c>
      <c r="D61" s="57" t="s">
        <v>82</v>
      </c>
      <c r="E61" s="55" t="s">
        <v>84</v>
      </c>
      <c r="F61" s="57" t="s">
        <v>82</v>
      </c>
      <c r="G61" s="57" t="s">
        <v>82</v>
      </c>
      <c r="H61" s="66" t="s">
        <v>152</v>
      </c>
      <c r="I61" s="56" t="s">
        <v>181</v>
      </c>
      <c r="J61" s="57" t="s">
        <v>82</v>
      </c>
      <c r="K61" s="57"/>
      <c r="M61" s="59"/>
      <c r="N61" s="60"/>
      <c r="O61" s="61"/>
      <c r="P61" s="61"/>
      <c r="Q61" s="61"/>
      <c r="R61" s="60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1"/>
    </row>
    <row r="62" ht="27" spans="1:35">
      <c r="A62" s="15" t="s">
        <v>129</v>
      </c>
      <c r="B62" s="67"/>
      <c r="C62" s="65" t="s">
        <v>180</v>
      </c>
      <c r="D62" s="57" t="s">
        <v>82</v>
      </c>
      <c r="E62" s="55" t="s">
        <v>95</v>
      </c>
      <c r="F62" s="57" t="s">
        <v>82</v>
      </c>
      <c r="G62" s="57" t="s">
        <v>82</v>
      </c>
      <c r="H62" s="66" t="s">
        <v>152</v>
      </c>
      <c r="I62" s="56" t="s">
        <v>181</v>
      </c>
      <c r="J62" s="57" t="s">
        <v>82</v>
      </c>
      <c r="K62" s="57"/>
      <c r="M62" s="61"/>
      <c r="N62" s="61"/>
      <c r="O62" s="61"/>
      <c r="P62" s="61"/>
      <c r="Q62" s="61"/>
      <c r="R62" s="60"/>
      <c r="S62" s="62"/>
      <c r="T62" s="62"/>
      <c r="U62" s="62"/>
      <c r="V62" s="62"/>
      <c r="W62" s="62"/>
      <c r="X62" s="62"/>
      <c r="Y62" s="62"/>
      <c r="Z62" s="63"/>
      <c r="AA62" s="62"/>
      <c r="AB62" s="62"/>
      <c r="AC62" s="62"/>
      <c r="AD62" s="62"/>
      <c r="AE62" s="62"/>
      <c r="AF62" s="62"/>
      <c r="AG62" s="62"/>
      <c r="AH62" s="62"/>
      <c r="AI62" s="61"/>
    </row>
    <row r="63" ht="25.5" customHeight="1" spans="1:35">
      <c r="A63" s="15" t="s">
        <v>130</v>
      </c>
      <c r="B63" s="67"/>
      <c r="C63" s="65" t="s">
        <v>180</v>
      </c>
      <c r="D63" s="57" t="s">
        <v>82</v>
      </c>
      <c r="E63" s="55" t="s">
        <v>81</v>
      </c>
      <c r="F63" s="57" t="s">
        <v>82</v>
      </c>
      <c r="G63" s="57" t="s">
        <v>82</v>
      </c>
      <c r="H63" s="66" t="s">
        <v>152</v>
      </c>
      <c r="I63" s="56" t="s">
        <v>182</v>
      </c>
      <c r="J63" s="57" t="s">
        <v>82</v>
      </c>
      <c r="K63" s="57"/>
      <c r="M63" s="61"/>
      <c r="N63" s="61"/>
      <c r="O63" s="61"/>
      <c r="P63" s="61"/>
      <c r="Q63" s="61"/>
      <c r="R63" s="60"/>
      <c r="S63" s="62"/>
      <c r="T63" s="62"/>
      <c r="U63" s="62"/>
      <c r="V63" s="62"/>
      <c r="W63" s="62"/>
      <c r="X63" s="62"/>
      <c r="Y63" s="62"/>
      <c r="Z63" s="63"/>
      <c r="AA63" s="62"/>
      <c r="AB63" s="62"/>
      <c r="AC63" s="62"/>
      <c r="AD63" s="62"/>
      <c r="AE63" s="62"/>
      <c r="AF63" s="62"/>
      <c r="AG63" s="62"/>
      <c r="AH63" s="62"/>
      <c r="AI63" s="61"/>
    </row>
    <row r="64" ht="25.5" customHeight="1" spans="1:35">
      <c r="A64" s="15" t="s">
        <v>133</v>
      </c>
      <c r="B64" s="67"/>
      <c r="C64" s="65" t="s">
        <v>180</v>
      </c>
      <c r="D64" s="57" t="s">
        <v>82</v>
      </c>
      <c r="E64" s="55" t="s">
        <v>126</v>
      </c>
      <c r="F64" s="57" t="s">
        <v>82</v>
      </c>
      <c r="G64" s="57" t="s">
        <v>82</v>
      </c>
      <c r="H64" s="66" t="s">
        <v>152</v>
      </c>
      <c r="I64" s="56" t="s">
        <v>183</v>
      </c>
      <c r="J64" s="57" t="s">
        <v>82</v>
      </c>
      <c r="K64" s="57"/>
      <c r="M64" s="61"/>
      <c r="N64" s="61"/>
      <c r="O64" s="61"/>
      <c r="P64" s="61"/>
      <c r="Q64" s="61"/>
      <c r="R64" s="60"/>
      <c r="S64" s="62"/>
      <c r="T64" s="62"/>
      <c r="U64" s="62"/>
      <c r="V64" s="62"/>
      <c r="W64" s="62"/>
      <c r="X64" s="62"/>
      <c r="Y64" s="62"/>
      <c r="Z64" s="63"/>
      <c r="AA64" s="62"/>
      <c r="AB64" s="62"/>
      <c r="AC64" s="62"/>
      <c r="AD64" s="62"/>
      <c r="AE64" s="62"/>
      <c r="AF64" s="62"/>
      <c r="AG64" s="62"/>
      <c r="AH64" s="62"/>
      <c r="AI64" s="61"/>
    </row>
    <row r="65" ht="25.5" customHeight="1" spans="1:35">
      <c r="A65" s="15" t="s">
        <v>135</v>
      </c>
      <c r="B65" s="67"/>
      <c r="C65" s="65" t="s">
        <v>180</v>
      </c>
      <c r="D65" s="57" t="s">
        <v>82</v>
      </c>
      <c r="E65" s="55" t="s">
        <v>78</v>
      </c>
      <c r="F65" s="57" t="s">
        <v>82</v>
      </c>
      <c r="G65" s="57" t="s">
        <v>82</v>
      </c>
      <c r="H65" s="66" t="s">
        <v>184</v>
      </c>
      <c r="I65" s="56" t="s">
        <v>185</v>
      </c>
      <c r="J65" s="57" t="s">
        <v>82</v>
      </c>
      <c r="K65" s="57"/>
      <c r="M65" s="61"/>
      <c r="N65" s="61"/>
      <c r="O65" s="61"/>
      <c r="P65" s="61"/>
      <c r="Q65" s="61"/>
      <c r="R65" s="60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1"/>
    </row>
    <row r="66" ht="27" spans="1:35">
      <c r="A66" s="15" t="s">
        <v>138</v>
      </c>
      <c r="B66" s="67"/>
      <c r="C66" s="65" t="s">
        <v>180</v>
      </c>
      <c r="D66" s="57" t="s">
        <v>82</v>
      </c>
      <c r="E66" s="55" t="s">
        <v>103</v>
      </c>
      <c r="F66" s="57" t="s">
        <v>82</v>
      </c>
      <c r="G66" s="57" t="s">
        <v>82</v>
      </c>
      <c r="H66" s="66" t="s">
        <v>186</v>
      </c>
      <c r="I66" s="56" t="s">
        <v>187</v>
      </c>
      <c r="J66" s="57" t="s">
        <v>82</v>
      </c>
      <c r="K66" s="57"/>
      <c r="M66" s="61"/>
      <c r="N66" s="61"/>
      <c r="O66" s="61"/>
      <c r="P66" s="61"/>
      <c r="Q66" s="61"/>
      <c r="R66" s="60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1"/>
    </row>
    <row r="67" ht="27" spans="1:35">
      <c r="A67" s="15" t="s">
        <v>145</v>
      </c>
      <c r="B67" s="67"/>
      <c r="C67" s="65" t="s">
        <v>180</v>
      </c>
      <c r="D67" s="57" t="s">
        <v>82</v>
      </c>
      <c r="E67" s="55" t="s">
        <v>176</v>
      </c>
      <c r="F67" s="57" t="s">
        <v>82</v>
      </c>
      <c r="G67" s="57" t="s">
        <v>82</v>
      </c>
      <c r="H67" s="66" t="s">
        <v>184</v>
      </c>
      <c r="I67" s="56" t="s">
        <v>188</v>
      </c>
      <c r="J67" s="57" t="s">
        <v>82</v>
      </c>
      <c r="K67" s="57"/>
      <c r="M67" s="61"/>
      <c r="N67" s="61"/>
      <c r="O67" s="61"/>
      <c r="P67" s="61"/>
      <c r="Q67" s="61"/>
      <c r="R67" s="60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1"/>
    </row>
    <row r="68" ht="27" spans="1:35">
      <c r="A68" s="15" t="s">
        <v>147</v>
      </c>
      <c r="B68" s="67"/>
      <c r="C68" s="65" t="s">
        <v>180</v>
      </c>
      <c r="D68" s="57" t="s">
        <v>82</v>
      </c>
      <c r="E68" s="55" t="s">
        <v>117</v>
      </c>
      <c r="F68" s="57" t="s">
        <v>82</v>
      </c>
      <c r="G68" s="57" t="s">
        <v>82</v>
      </c>
      <c r="H68" s="66" t="s">
        <v>152</v>
      </c>
      <c r="I68" s="56" t="s">
        <v>185</v>
      </c>
      <c r="J68" s="57" t="s">
        <v>82</v>
      </c>
      <c r="K68" s="57"/>
      <c r="M68" s="61"/>
      <c r="N68" s="61"/>
      <c r="O68" s="61"/>
      <c r="P68" s="61"/>
      <c r="Q68" s="61"/>
      <c r="R68" s="60"/>
      <c r="S68" s="62"/>
      <c r="T68" s="62"/>
      <c r="U68" s="62"/>
      <c r="V68" s="62"/>
      <c r="W68" s="62"/>
      <c r="X68" s="62"/>
      <c r="Y68" s="62"/>
      <c r="Z68" s="63"/>
      <c r="AA68" s="62"/>
      <c r="AB68" s="62"/>
      <c r="AC68" s="62"/>
      <c r="AD68" s="62"/>
      <c r="AE68" s="62"/>
      <c r="AF68" s="62"/>
      <c r="AG68" s="62"/>
      <c r="AH68" s="62"/>
      <c r="AI68" s="61"/>
    </row>
    <row r="69" ht="27" spans="1:35">
      <c r="A69" s="15" t="s">
        <v>149</v>
      </c>
      <c r="B69" s="67"/>
      <c r="C69" s="65" t="s">
        <v>180</v>
      </c>
      <c r="D69" s="57" t="s">
        <v>82</v>
      </c>
      <c r="E69" s="55" t="s">
        <v>111</v>
      </c>
      <c r="F69" s="57" t="s">
        <v>82</v>
      </c>
      <c r="G69" s="57" t="s">
        <v>82</v>
      </c>
      <c r="H69" s="66" t="s">
        <v>184</v>
      </c>
      <c r="I69" s="56" t="s">
        <v>185</v>
      </c>
      <c r="J69" s="57" t="s">
        <v>82</v>
      </c>
      <c r="K69" s="57"/>
      <c r="M69" s="61"/>
      <c r="N69" s="61"/>
      <c r="O69" s="61"/>
      <c r="P69" s="61"/>
      <c r="Q69" s="61"/>
      <c r="R69" s="60"/>
      <c r="S69" s="62"/>
      <c r="T69" s="62"/>
      <c r="U69" s="62"/>
      <c r="V69" s="62"/>
      <c r="W69" s="62"/>
      <c r="X69" s="62"/>
      <c r="Y69" s="62"/>
      <c r="Z69" s="63"/>
      <c r="AA69" s="62"/>
      <c r="AB69" s="62"/>
      <c r="AC69" s="62"/>
      <c r="AD69" s="62"/>
      <c r="AE69" s="62"/>
      <c r="AF69" s="62"/>
      <c r="AG69" s="62"/>
      <c r="AH69" s="62"/>
      <c r="AI69" s="61"/>
    </row>
    <row r="70" ht="27" spans="1:35">
      <c r="A70" s="15" t="s">
        <v>151</v>
      </c>
      <c r="B70" s="67"/>
      <c r="C70" s="65" t="s">
        <v>180</v>
      </c>
      <c r="D70" s="57" t="s">
        <v>82</v>
      </c>
      <c r="E70" s="55" t="s">
        <v>106</v>
      </c>
      <c r="F70" s="57" t="s">
        <v>82</v>
      </c>
      <c r="G70" s="57" t="s">
        <v>82</v>
      </c>
      <c r="H70" s="66" t="s">
        <v>152</v>
      </c>
      <c r="I70" s="56" t="s">
        <v>189</v>
      </c>
      <c r="J70" s="57" t="s">
        <v>82</v>
      </c>
      <c r="K70" s="57"/>
      <c r="M70" s="61"/>
      <c r="N70" s="61"/>
      <c r="O70" s="61"/>
      <c r="P70" s="61"/>
      <c r="Q70" s="61"/>
      <c r="R70" s="60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8"/>
    </row>
    <row r="71" ht="27" spans="1:35">
      <c r="A71" s="15" t="s">
        <v>154</v>
      </c>
      <c r="B71" s="67"/>
      <c r="C71" s="65" t="s">
        <v>180</v>
      </c>
      <c r="D71" s="57" t="s">
        <v>82</v>
      </c>
      <c r="E71" s="55" t="s">
        <v>139</v>
      </c>
      <c r="F71" s="57" t="s">
        <v>82</v>
      </c>
      <c r="G71" s="57" t="s">
        <v>82</v>
      </c>
      <c r="H71" s="66" t="s">
        <v>186</v>
      </c>
      <c r="I71" s="56" t="s">
        <v>190</v>
      </c>
      <c r="J71" s="57" t="s">
        <v>82</v>
      </c>
      <c r="K71" s="57"/>
      <c r="M71" s="59"/>
      <c r="N71" s="60"/>
      <c r="Q71" s="61"/>
      <c r="R71" s="60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8"/>
    </row>
    <row r="72" ht="27" spans="1:35">
      <c r="A72" s="15" t="s">
        <v>157</v>
      </c>
      <c r="B72" s="67"/>
      <c r="C72" s="65" t="s">
        <v>180</v>
      </c>
      <c r="D72" s="57" t="s">
        <v>82</v>
      </c>
      <c r="E72" s="55" t="s">
        <v>148</v>
      </c>
      <c r="F72" s="57" t="s">
        <v>82</v>
      </c>
      <c r="G72" s="57" t="s">
        <v>82</v>
      </c>
      <c r="H72" s="66" t="s">
        <v>186</v>
      </c>
      <c r="I72" s="56" t="s">
        <v>191</v>
      </c>
      <c r="J72" s="57" t="s">
        <v>82</v>
      </c>
      <c r="K72" s="57"/>
    </row>
    <row r="73" ht="25.5" customHeight="1" spans="1:35">
      <c r="A73" s="15" t="s">
        <v>159</v>
      </c>
      <c r="B73" s="67"/>
      <c r="C73" s="65" t="s">
        <v>180</v>
      </c>
      <c r="D73" s="57" t="s">
        <v>82</v>
      </c>
      <c r="E73" s="55" t="s">
        <v>116</v>
      </c>
      <c r="F73" s="57" t="s">
        <v>82</v>
      </c>
      <c r="G73" s="57" t="s">
        <v>82</v>
      </c>
      <c r="H73" s="66" t="s">
        <v>186</v>
      </c>
      <c r="I73" s="56" t="s">
        <v>192</v>
      </c>
      <c r="J73" s="13" t="s">
        <v>82</v>
      </c>
      <c r="K73" s="57"/>
    </row>
    <row r="74" ht="25.5" customHeight="1" spans="1:35">
      <c r="A74" s="15" t="s">
        <v>162</v>
      </c>
      <c r="B74" s="69"/>
      <c r="C74" s="65" t="s">
        <v>180</v>
      </c>
      <c r="D74" s="57" t="s">
        <v>82</v>
      </c>
      <c r="E74" s="55" t="s">
        <v>155</v>
      </c>
      <c r="F74" s="57" t="s">
        <v>82</v>
      </c>
      <c r="G74" s="57" t="s">
        <v>82</v>
      </c>
      <c r="H74" s="66" t="s">
        <v>186</v>
      </c>
      <c r="I74" s="56" t="s">
        <v>183</v>
      </c>
      <c r="J74" s="13" t="s">
        <v>82</v>
      </c>
      <c r="K74" s="23"/>
    </row>
    <row r="75" spans="1:35">
      <c r="A75" s="61"/>
      <c r="B75" s="61"/>
      <c r="C75" s="61"/>
      <c r="D75" s="60"/>
      <c r="E75" s="61"/>
      <c r="F75" s="61"/>
      <c r="G75" s="61"/>
      <c r="H75" s="61"/>
      <c r="I75" s="61"/>
      <c r="J75" s="60"/>
      <c r="K75" s="61"/>
    </row>
    <row r="76" spans="1:35">
      <c r="A76" s="61"/>
      <c r="B76" s="61"/>
      <c r="C76" s="61"/>
      <c r="D76" s="60"/>
      <c r="E76" s="61"/>
      <c r="F76" s="61"/>
      <c r="G76" s="61"/>
      <c r="H76" s="61"/>
      <c r="I76" s="61"/>
      <c r="J76" s="60"/>
      <c r="K76" s="61"/>
    </row>
    <row r="77" ht="27" customHeight="1" spans="1:35">
      <c r="A77" s="61"/>
      <c r="B77" s="61"/>
      <c r="C77" s="61"/>
      <c r="D77" s="60"/>
      <c r="E77" s="61"/>
      <c r="F77" s="61"/>
      <c r="G77" s="61"/>
      <c r="H77" s="61"/>
      <c r="I77" s="61"/>
      <c r="J77" s="60"/>
      <c r="K77" s="61"/>
    </row>
    <row r="78" ht="18.75" customHeight="1" spans="1:35">
      <c r="A78" s="61"/>
      <c r="B78" s="61"/>
      <c r="C78" s="61"/>
      <c r="D78" s="60"/>
      <c r="E78" s="61"/>
      <c r="F78" s="61"/>
      <c r="G78" s="61"/>
      <c r="H78" s="61"/>
      <c r="I78" s="61"/>
      <c r="J78" s="60"/>
      <c r="K78" s="61"/>
    </row>
    <row r="79" ht="18.75" customHeight="1" spans="1:35">
      <c r="A79" s="61"/>
      <c r="B79" s="61"/>
      <c r="C79" s="61"/>
      <c r="D79" s="60"/>
      <c r="E79" s="61"/>
      <c r="F79" s="61"/>
      <c r="G79" s="61"/>
      <c r="H79" s="61"/>
      <c r="I79" s="61"/>
      <c r="J79" s="60"/>
      <c r="K79" s="61"/>
    </row>
    <row r="80" ht="18.75" customHeight="1" spans="1:35">
      <c r="K80" s="1"/>
    </row>
    <row r="81" ht="18.75" customHeight="1" spans="11:11">
      <c r="K81" s="1"/>
    </row>
    <row r="82" ht="18.75" customHeight="1" spans="11:11">
      <c r="K82" s="1"/>
    </row>
    <row r="83" ht="18.75" customHeight="1" spans="11:11">
      <c r="K83" s="1"/>
    </row>
    <row r="84" ht="18.75" customHeight="1" spans="11:11">
      <c r="K84" s="1"/>
    </row>
    <row r="85" ht="18.75" customHeight="1" spans="11:11">
      <c r="K85" s="1"/>
    </row>
    <row r="86" ht="18.75" customHeight="1" spans="11:11">
      <c r="K86" s="1"/>
    </row>
    <row r="87" ht="18.75" customHeight="1" spans="11:11">
      <c r="K87" s="1"/>
    </row>
    <row r="88" ht="18.75" customHeight="1" spans="11:11">
      <c r="K88" s="1"/>
    </row>
    <row r="89" ht="18.75" customHeight="1" spans="11:11">
      <c r="K89" s="1"/>
    </row>
    <row r="90" ht="18.75" customHeight="1" spans="11:11">
      <c r="K90" s="1"/>
    </row>
    <row r="91" ht="18.75" customHeight="1" spans="11:11">
      <c r="K91" s="1"/>
    </row>
    <row r="92" ht="18.75" customHeight="1" spans="11:11">
      <c r="K92" s="1"/>
    </row>
    <row r="93" ht="18.75" customHeight="1" spans="11:11">
      <c r="K93" s="1"/>
    </row>
    <row r="94" ht="18.75" customHeight="1" spans="11:11">
      <c r="K94" s="1"/>
    </row>
    <row r="95" ht="18.75" customHeight="1" spans="11:11">
      <c r="K95" s="1"/>
    </row>
    <row r="96" ht="18.75" customHeight="1" spans="11:11">
      <c r="K96" s="1"/>
    </row>
    <row r="97" ht="18.75" customHeight="1" spans="1:11">
      <c r="K97" s="1"/>
    </row>
    <row r="98" spans="1:11">
      <c r="K98" s="1"/>
    </row>
    <row r="99" spans="1:11">
      <c r="K99" s="1"/>
    </row>
    <row r="100" spans="1:11">
      <c r="K100" s="1"/>
    </row>
    <row r="101" spans="1:11">
      <c r="K101" s="1"/>
    </row>
    <row r="102" spans="1:11">
      <c r="K102" s="1"/>
    </row>
    <row r="103" spans="1:11">
      <c r="K103" s="1"/>
    </row>
    <row r="104" spans="1:11">
      <c r="K104" s="1"/>
    </row>
    <row r="109" spans="1:11">
      <c r="A109" s="60"/>
      <c r="B109" s="60"/>
      <c r="C109" s="60"/>
      <c r="D109" s="60"/>
      <c r="E109" s="60"/>
      <c r="F109" s="60"/>
      <c r="G109" s="60"/>
      <c r="H109" s="60"/>
      <c r="I109" s="60"/>
    </row>
    <row r="110" spans="1:11">
      <c r="A110" s="60"/>
      <c r="B110" s="60"/>
      <c r="C110" s="60"/>
      <c r="D110" s="60"/>
      <c r="E110" s="60"/>
      <c r="F110" s="60"/>
      <c r="G110" s="60"/>
      <c r="H110" s="60"/>
      <c r="I110" s="60"/>
    </row>
    <row r="111" spans="1:11">
      <c r="A111" s="60"/>
      <c r="B111" s="60"/>
      <c r="C111" s="60"/>
      <c r="D111" s="60"/>
      <c r="E111" s="60"/>
      <c r="F111" s="60"/>
      <c r="G111" s="60"/>
      <c r="H111" s="60"/>
      <c r="I111" s="60"/>
    </row>
  </sheetData>
  <mergeCells count="39">
    <mergeCell ref="A1:K1"/>
    <mergeCell ref="M1:AI1"/>
    <mergeCell ref="E2:F2"/>
    <mergeCell ref="G2:H2"/>
    <mergeCell ref="I2:J2"/>
    <mergeCell ref="A32:K32"/>
    <mergeCell ref="F33:G33"/>
    <mergeCell ref="H33:J33"/>
    <mergeCell ref="A2:A3"/>
    <mergeCell ref="A33:A34"/>
    <mergeCell ref="B2:B3"/>
    <mergeCell ref="B4:B6"/>
    <mergeCell ref="B7:B29"/>
    <mergeCell ref="B33:B34"/>
    <mergeCell ref="B35:B60"/>
    <mergeCell ref="B61:B74"/>
    <mergeCell ref="C2:C3"/>
    <mergeCell ref="C4:C6"/>
    <mergeCell ref="C7:C29"/>
    <mergeCell ref="C33:C34"/>
    <mergeCell ref="D2:D3"/>
    <mergeCell ref="D33:D34"/>
    <mergeCell ref="E33:E34"/>
    <mergeCell ref="G4:G6"/>
    <mergeCell ref="G7:G29"/>
    <mergeCell ref="H4:H6"/>
    <mergeCell ref="H7:H29"/>
    <mergeCell ref="I4:I6"/>
    <mergeCell ref="I7:I29"/>
    <mergeCell ref="K33:K34"/>
    <mergeCell ref="N3:N19"/>
    <mergeCell ref="N20:N46"/>
    <mergeCell ref="O3:O19"/>
    <mergeCell ref="O20:O25"/>
    <mergeCell ref="O26:O47"/>
    <mergeCell ref="P3:P19"/>
    <mergeCell ref="P20:P25"/>
    <mergeCell ref="P26:P47"/>
    <mergeCell ref="U20:AC25"/>
  </mergeCells>
  <pageMargins left="0.75" right="0.75" top="1" bottom="1" header="0.5" footer="0.5"/>
  <pageSetup paperSize="9" scale="55" orientation="landscape"/>
  <headerFooter/>
  <colBreaks count="1" manualBreakCount="1">
    <brk id="12" max="1048575" man="1"/>
  </colBreaks>
  <ignoredErrors>
    <ignoredError sqref="M3:M47 A4:A29 A35:A74" numberStoredAsText="1"/>
    <ignoredError sqref="AF42:AG47 AF26:AG40 AF19:AF25 AF11:AG18 AF7:AG9 AF3:AG5 AD46:AE47 AD3:AD36 AD37:AE39 AD42:AD45 AD40 AG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模块二  排污信息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Wanglulu</dc:creator>
  <cp:lastModifiedBy>wxn</cp:lastModifiedBy>
  <dcterms:created xsi:type="dcterms:W3CDTF">2021-09-15T05:32:00Z</dcterms:created>
  <dcterms:modified xsi:type="dcterms:W3CDTF">2026-01-16T02:12:43Z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DA2268BB190C44EEBB75D930E34BA1CA_13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